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Sheet1!$A$2:$P$54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<sst xmlns="http://schemas.openxmlformats.org/spreadsheetml/2006/main" count="339" uniqueCount="144">
  <si>
    <t>黄州区2023年度招募选派“三支一扶”高校毕业生面试成绩及综合成绩排名</t>
  </si>
  <si>
    <t>县（市、区）</t>
  </si>
  <si>
    <t>报考岗位</t>
  </si>
  <si>
    <t>岗位代码</t>
  </si>
  <si>
    <t>招录人数</t>
  </si>
  <si>
    <t>考号</t>
  </si>
  <si>
    <t>姓名</t>
  </si>
  <si>
    <t>性别</t>
  </si>
  <si>
    <t>笔试成绩</t>
  </si>
  <si>
    <t>加分</t>
  </si>
  <si>
    <t>笔试总   成绩</t>
  </si>
  <si>
    <t>笔试折   算成绩</t>
  </si>
  <si>
    <t>面试成绩</t>
  </si>
  <si>
    <t>面试折  算成绩</t>
  </si>
  <si>
    <t>综合成绩</t>
  </si>
  <si>
    <t>岗位内排名</t>
  </si>
  <si>
    <t>备注</t>
  </si>
  <si>
    <t>黄州区</t>
  </si>
  <si>
    <t>支农</t>
  </si>
  <si>
    <t>0611</t>
  </si>
  <si>
    <t>2</t>
  </si>
  <si>
    <t>142303304124</t>
  </si>
  <si>
    <t>余萱</t>
  </si>
  <si>
    <t>女</t>
  </si>
  <si>
    <t>142303310019</t>
  </si>
  <si>
    <t>严可</t>
  </si>
  <si>
    <t>142303301704</t>
  </si>
  <si>
    <t>吴梦娟</t>
  </si>
  <si>
    <t>142303401022</t>
  </si>
  <si>
    <t>许晋</t>
  </si>
  <si>
    <t>男</t>
  </si>
  <si>
    <t>142303303418</t>
  </si>
  <si>
    <t>赵欣雨</t>
  </si>
  <si>
    <t>142303306020</t>
  </si>
  <si>
    <t>冷倩</t>
  </si>
  <si>
    <t>帮扶乡村振兴</t>
  </si>
  <si>
    <t>0612</t>
  </si>
  <si>
    <t>142303403823</t>
  </si>
  <si>
    <t>潘  喻</t>
  </si>
  <si>
    <t>142303401119</t>
  </si>
  <si>
    <r>
      <rPr>
        <sz val="11"/>
        <color theme="1"/>
        <rFont val="仿宋_GB2312"/>
        <charset val="134"/>
      </rPr>
      <t>马嘉</t>
    </r>
    <r>
      <rPr>
        <sz val="11"/>
        <color theme="1"/>
        <rFont val="宋体"/>
        <charset val="134"/>
      </rPr>
      <t>晞</t>
    </r>
  </si>
  <si>
    <t>142303403605</t>
  </si>
  <si>
    <t>熊靖宇</t>
  </si>
  <si>
    <t>142303400921</t>
  </si>
  <si>
    <t>吴萃芳</t>
  </si>
  <si>
    <t>142303401510</t>
  </si>
  <si>
    <t>邹姗珊</t>
  </si>
  <si>
    <t>142303403514</t>
  </si>
  <si>
    <t>樊聪</t>
  </si>
  <si>
    <t>青年事务</t>
  </si>
  <si>
    <t>0613</t>
  </si>
  <si>
    <t>142303400709</t>
  </si>
  <si>
    <t>杨竹</t>
  </si>
  <si>
    <t>142303400910</t>
  </si>
  <si>
    <t>肖汝泉</t>
  </si>
  <si>
    <t>142303402424</t>
  </si>
  <si>
    <t>王威</t>
  </si>
  <si>
    <t>142303404301</t>
  </si>
  <si>
    <t>刘文杰</t>
  </si>
  <si>
    <t>142303402812</t>
  </si>
  <si>
    <t>杨洋</t>
  </si>
  <si>
    <t>142303400308</t>
  </si>
  <si>
    <t>孙秋韵</t>
  </si>
  <si>
    <t>基层人社</t>
  </si>
  <si>
    <t>0614</t>
  </si>
  <si>
    <t>5</t>
  </si>
  <si>
    <t>142303400603</t>
  </si>
  <si>
    <t>罗凯芮</t>
  </si>
  <si>
    <t>142303400216</t>
  </si>
  <si>
    <t>刘心雨</t>
  </si>
  <si>
    <t>142303404905</t>
  </si>
  <si>
    <t>陈俊杰</t>
  </si>
  <si>
    <t>142303401930</t>
  </si>
  <si>
    <t>孙梦兰</t>
  </si>
  <si>
    <t>142303402130</t>
  </si>
  <si>
    <t>曹世桂</t>
  </si>
  <si>
    <t>142303400824</t>
  </si>
  <si>
    <t>沈浩亮</t>
  </si>
  <si>
    <t>142303402912</t>
  </si>
  <si>
    <t>胡雅捷</t>
  </si>
  <si>
    <t>142303405030</t>
  </si>
  <si>
    <t>王  芳</t>
  </si>
  <si>
    <t>142303401313</t>
  </si>
  <si>
    <t>罗方兴</t>
  </si>
  <si>
    <t>142303401519</t>
  </si>
  <si>
    <t>杨景帆</t>
  </si>
  <si>
    <t>142303402427</t>
  </si>
  <si>
    <t>闵真睿</t>
  </si>
  <si>
    <t>142303401404</t>
  </si>
  <si>
    <t>徐佩</t>
  </si>
  <si>
    <t>142303400223</t>
  </si>
  <si>
    <t>樊子轶</t>
  </si>
  <si>
    <t>142303404528</t>
  </si>
  <si>
    <t>杨  青</t>
  </si>
  <si>
    <t>142303401926</t>
  </si>
  <si>
    <t>吴梦莹</t>
  </si>
  <si>
    <t>142303401416</t>
  </si>
  <si>
    <t>陈正男</t>
  </si>
  <si>
    <t>基层水利</t>
  </si>
  <si>
    <t>0615</t>
  </si>
  <si>
    <t>142303404003</t>
  </si>
  <si>
    <t>谌雯洁</t>
  </si>
  <si>
    <t>142303404914</t>
  </si>
  <si>
    <t>孙孟珂</t>
  </si>
  <si>
    <t>142303401112</t>
  </si>
  <si>
    <t>周灵汐</t>
  </si>
  <si>
    <t>142303400116</t>
  </si>
  <si>
    <t>王可欣</t>
  </si>
  <si>
    <t>142303403622</t>
  </si>
  <si>
    <t>王露</t>
  </si>
  <si>
    <t>142303402916</t>
  </si>
  <si>
    <t>周琬婷</t>
  </si>
  <si>
    <t>基层文旅</t>
  </si>
  <si>
    <t>0616</t>
  </si>
  <si>
    <t>142303402121</t>
  </si>
  <si>
    <r>
      <rPr>
        <sz val="11"/>
        <color theme="1"/>
        <rFont val="仿宋_GB2312"/>
        <charset val="134"/>
      </rPr>
      <t>向若</t>
    </r>
    <r>
      <rPr>
        <sz val="11"/>
        <color theme="1"/>
        <rFont val="宋体"/>
        <charset val="134"/>
      </rPr>
      <t>珺</t>
    </r>
  </si>
  <si>
    <t>142303401411</t>
  </si>
  <si>
    <t>宋盈莹</t>
  </si>
  <si>
    <t>142303401024</t>
  </si>
  <si>
    <t>孙阳</t>
  </si>
  <si>
    <t>142303401727</t>
  </si>
  <si>
    <t>王楚</t>
  </si>
  <si>
    <t>142303402805</t>
  </si>
  <si>
    <t>郭梓凌</t>
  </si>
  <si>
    <t>142303402907</t>
  </si>
  <si>
    <t>王星宇</t>
  </si>
  <si>
    <t>供销合作</t>
  </si>
  <si>
    <t>0617</t>
  </si>
  <si>
    <t>1</t>
  </si>
  <si>
    <t>142303401709</t>
  </si>
  <si>
    <t>陈 函</t>
  </si>
  <si>
    <t>142303404811</t>
  </si>
  <si>
    <t>陈海怡</t>
  </si>
  <si>
    <t>142303402829</t>
  </si>
  <si>
    <t>邓汉卿</t>
  </si>
  <si>
    <t>林业</t>
  </si>
  <si>
    <t>0618</t>
  </si>
  <si>
    <t>142303400918</t>
  </si>
  <si>
    <t>杨楠</t>
  </si>
  <si>
    <t>142303403013</t>
  </si>
  <si>
    <t>涂馨月</t>
  </si>
  <si>
    <t>142303402001</t>
  </si>
  <si>
    <t>张乐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</si>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</sst>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方正小标宋简体"/>
      <charset val="134"/>
    </font>
    <font>
      <sz val="10"/>
      <name val="黑体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8" applyNumberFormat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7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4"/>
  <sheetViews>
    <sheetView tabSelected="1" zoomScale="145" zoomScaleNormal="145" workbookViewId="0">
      <pane ySplit="2" topLeftCell="A3" activePane="bottomLeft" state="frozen"/>
      <selection/>
      <selection pane="bottomLeft" activeCell="S7" sqref="S7"/>
    </sheetView>
  </sheetViews>
  <sheetFormatPr defaultColWidth="9" defaultRowHeight="16" customHeight="1"/>
  <cols>
    <col min="1" max="1" width="8.65833333333333" style="4" customWidth="1"/>
    <col min="2" max="2" width="11.7583333333333" style="4" customWidth="1"/>
    <col min="3" max="3" width="5.525" style="4" customWidth="1"/>
    <col min="4" max="4" width="5" style="5" customWidth="1"/>
    <col min="5" max="5" width="12.7583333333333" style="4" customWidth="1"/>
    <col min="6" max="6" width="8.05" style="6" customWidth="1"/>
    <col min="7" max="7" width="4.89166666666667" style="4" customWidth="1"/>
    <col min="8" max="8" width="7.5" style="4" customWidth="1"/>
    <col min="9" max="9" width="3.95" style="4" customWidth="1"/>
    <col min="10" max="14" width="8.45" style="7" customWidth="1"/>
    <col min="15" max="15" width="7.41666666666667" style="8" customWidth="1"/>
    <col min="16" max="16" width="7.75" style="4" customWidth="1"/>
    <col min="17" max="16384" width="9" style="9"/>
  </cols>
  <sheetData>
    <row r="1" ht="35" customHeight="1" spans="1:1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="1" customFormat="1" ht="27" customHeight="1" spans="1:16">
      <c r="A2" s="11" t="s">
        <v>1</v>
      </c>
      <c r="B2" s="11" t="s">
        <v>2</v>
      </c>
      <c r="C2" s="11" t="s">
        <v>3</v>
      </c>
      <c r="D2" s="11" t="s">
        <v>4</v>
      </c>
      <c r="E2" s="44" t="s">
        <v>5</v>
      </c>
      <c r="F2" s="44" t="s">
        <v>6</v>
      </c>
      <c r="G2" s="11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1" t="s">
        <v>15</v>
      </c>
      <c r="P2" s="11" t="s">
        <v>16</v>
      </c>
    </row>
    <row r="3" s="2" customFormat="1" customHeight="1" spans="1:16">
      <c r="A3" s="13" t="s">
        <v>17</v>
      </c>
      <c r="B3" s="14" t="s">
        <v>18</v>
      </c>
      <c r="C3" s="15" t="s">
        <v>19</v>
      </c>
      <c r="D3" s="15" t="s">
        <v>20</v>
      </c>
      <c r="E3" s="16" t="s">
        <v>21</v>
      </c>
      <c r="F3" s="17" t="s">
        <v>22</v>
      </c>
      <c r="G3" s="15" t="s">
        <v>23</v>
      </c>
      <c r="H3" s="15">
        <v>65</v>
      </c>
      <c r="I3" s="15"/>
      <c r="J3" s="15">
        <f t="shared" ref="J3:J11" si="0">H3</f>
        <v>65</v>
      </c>
      <c r="K3" s="15">
        <f>J3*0.5</f>
        <v>32.5</v>
      </c>
      <c r="L3" s="15">
        <v>84.1</v>
      </c>
      <c r="M3" s="15">
        <f>L3*0.5</f>
        <v>42.05</v>
      </c>
      <c r="N3" s="15">
        <f>K3+M3</f>
        <v>74.55</v>
      </c>
      <c r="O3" s="15">
        <v>1</v>
      </c>
      <c r="P3" s="15"/>
    </row>
    <row r="4" s="2" customFormat="1" customHeight="1" spans="1:16">
      <c r="A4" s="13" t="s">
        <v>17</v>
      </c>
      <c r="B4" s="18"/>
      <c r="C4" s="15" t="s">
        <v>19</v>
      </c>
      <c r="D4" s="15" t="s">
        <v>20</v>
      </c>
      <c r="E4" s="16" t="s">
        <v>24</v>
      </c>
      <c r="F4" s="17" t="s">
        <v>25</v>
      </c>
      <c r="G4" s="15" t="s">
        <v>23</v>
      </c>
      <c r="H4" s="15">
        <v>63.8</v>
      </c>
      <c r="I4" s="15"/>
      <c r="J4" s="15">
        <f t="shared" si="0"/>
        <v>63.8</v>
      </c>
      <c r="K4" s="15">
        <f t="shared" ref="K4:K35" si="1">J4*0.5</f>
        <v>31.9</v>
      </c>
      <c r="L4" s="15">
        <v>82.8</v>
      </c>
      <c r="M4" s="15">
        <f t="shared" ref="M4:M35" si="2">L4*0.5</f>
        <v>41.4</v>
      </c>
      <c r="N4" s="15">
        <f t="shared" ref="N4:N35" si="3">K4+M4</f>
        <v>73.3</v>
      </c>
      <c r="O4" s="15">
        <v>2</v>
      </c>
      <c r="P4" s="15"/>
    </row>
    <row r="5" s="2" customFormat="1" customHeight="1" spans="1:16">
      <c r="A5" s="13" t="s">
        <v>17</v>
      </c>
      <c r="B5" s="18"/>
      <c r="C5" s="19" t="s">
        <v>19</v>
      </c>
      <c r="D5" s="19" t="s">
        <v>20</v>
      </c>
      <c r="E5" s="20" t="s">
        <v>26</v>
      </c>
      <c r="F5" s="21" t="s">
        <v>27</v>
      </c>
      <c r="G5" s="19" t="s">
        <v>23</v>
      </c>
      <c r="H5" s="19">
        <v>63.1</v>
      </c>
      <c r="I5" s="19"/>
      <c r="J5" s="19">
        <f t="shared" si="0"/>
        <v>63.1</v>
      </c>
      <c r="K5" s="15">
        <f t="shared" si="1"/>
        <v>31.55</v>
      </c>
      <c r="L5" s="19">
        <v>82.7</v>
      </c>
      <c r="M5" s="15">
        <f t="shared" si="2"/>
        <v>41.35</v>
      </c>
      <c r="N5" s="15">
        <f t="shared" si="3"/>
        <v>72.9</v>
      </c>
      <c r="O5" s="19">
        <v>3</v>
      </c>
      <c r="P5" s="22"/>
    </row>
    <row r="6" s="2" customFormat="1" customHeight="1" spans="1:16">
      <c r="A6" s="13" t="s">
        <v>17</v>
      </c>
      <c r="B6" s="18"/>
      <c r="C6" s="22" t="s">
        <v>19</v>
      </c>
      <c r="D6" s="22" t="s">
        <v>20</v>
      </c>
      <c r="E6" s="23" t="s">
        <v>28</v>
      </c>
      <c r="F6" s="21" t="s">
        <v>29</v>
      </c>
      <c r="G6" s="22" t="s">
        <v>30</v>
      </c>
      <c r="H6" s="22">
        <v>58.9</v>
      </c>
      <c r="I6" s="22"/>
      <c r="J6" s="22">
        <f t="shared" si="0"/>
        <v>58.9</v>
      </c>
      <c r="K6" s="15">
        <f t="shared" si="1"/>
        <v>29.45</v>
      </c>
      <c r="L6" s="22">
        <v>80.4</v>
      </c>
      <c r="M6" s="15">
        <f t="shared" si="2"/>
        <v>40.2</v>
      </c>
      <c r="N6" s="15">
        <f t="shared" si="3"/>
        <v>69.65</v>
      </c>
      <c r="O6" s="22">
        <v>4</v>
      </c>
      <c r="P6" s="13"/>
    </row>
    <row r="7" s="2" customFormat="1" customHeight="1" spans="1:16">
      <c r="A7" s="13" t="s">
        <v>17</v>
      </c>
      <c r="B7" s="18"/>
      <c r="C7" s="22" t="s">
        <v>19</v>
      </c>
      <c r="D7" s="22" t="s">
        <v>20</v>
      </c>
      <c r="E7" s="23" t="s">
        <v>31</v>
      </c>
      <c r="F7" s="21" t="s">
        <v>32</v>
      </c>
      <c r="G7" s="22" t="s">
        <v>23</v>
      </c>
      <c r="H7" s="22">
        <v>61.3</v>
      </c>
      <c r="I7" s="22"/>
      <c r="J7" s="22">
        <f t="shared" si="0"/>
        <v>61.3</v>
      </c>
      <c r="K7" s="15">
        <f t="shared" si="1"/>
        <v>30.65</v>
      </c>
      <c r="L7" s="22">
        <v>75.7</v>
      </c>
      <c r="M7" s="15">
        <f t="shared" si="2"/>
        <v>37.85</v>
      </c>
      <c r="N7" s="15">
        <f t="shared" si="3"/>
        <v>68.5</v>
      </c>
      <c r="O7" s="22">
        <v>5</v>
      </c>
      <c r="P7" s="22"/>
    </row>
    <row r="8" s="3" customFormat="1" customHeight="1" spans="1:16">
      <c r="A8" s="24" t="s">
        <v>17</v>
      </c>
      <c r="B8" s="25"/>
      <c r="C8" s="26" t="s">
        <v>19</v>
      </c>
      <c r="D8" s="26" t="s">
        <v>20</v>
      </c>
      <c r="E8" s="27" t="s">
        <v>33</v>
      </c>
      <c r="F8" s="28" t="s">
        <v>34</v>
      </c>
      <c r="G8" s="26" t="s">
        <v>23</v>
      </c>
      <c r="H8" s="26">
        <v>58.6</v>
      </c>
      <c r="I8" s="26"/>
      <c r="J8" s="26">
        <f t="shared" si="0"/>
        <v>58.6</v>
      </c>
      <c r="K8" s="37">
        <f t="shared" si="1"/>
        <v>29.3</v>
      </c>
      <c r="L8" s="26">
        <v>71.4</v>
      </c>
      <c r="M8" s="37">
        <f t="shared" si="2"/>
        <v>35.7</v>
      </c>
      <c r="N8" s="37">
        <f t="shared" si="3"/>
        <v>65</v>
      </c>
      <c r="O8" s="26">
        <v>6</v>
      </c>
      <c r="P8" s="24"/>
    </row>
    <row r="9" s="2" customFormat="1" customHeight="1" spans="1:16">
      <c r="A9" s="29" t="s">
        <v>17</v>
      </c>
      <c r="B9" s="18" t="s">
        <v>35</v>
      </c>
      <c r="C9" s="30" t="s">
        <v>36</v>
      </c>
      <c r="D9" s="30" t="s">
        <v>20</v>
      </c>
      <c r="E9" s="31" t="s">
        <v>37</v>
      </c>
      <c r="F9" s="32" t="s">
        <v>38</v>
      </c>
      <c r="G9" s="30" t="s">
        <v>30</v>
      </c>
      <c r="H9" s="30">
        <v>63.2</v>
      </c>
      <c r="I9" s="30"/>
      <c r="J9" s="30">
        <f t="shared" si="0"/>
        <v>63.2</v>
      </c>
      <c r="K9" s="30">
        <f t="shared" si="1"/>
        <v>31.6</v>
      </c>
      <c r="L9" s="30">
        <v>85.4</v>
      </c>
      <c r="M9" s="30">
        <f t="shared" si="2"/>
        <v>42.7</v>
      </c>
      <c r="N9" s="30">
        <f t="shared" si="3"/>
        <v>74.3</v>
      </c>
      <c r="O9" s="38">
        <v>1</v>
      </c>
      <c r="P9" s="38"/>
    </row>
    <row r="10" s="2" customFormat="1" customHeight="1" spans="1:16">
      <c r="A10" s="13" t="s">
        <v>17</v>
      </c>
      <c r="B10" s="18"/>
      <c r="C10" s="15" t="s">
        <v>36</v>
      </c>
      <c r="D10" s="15" t="s">
        <v>20</v>
      </c>
      <c r="E10" s="33" t="s">
        <v>39</v>
      </c>
      <c r="F10" s="17" t="s">
        <v>40</v>
      </c>
      <c r="G10" s="15" t="s">
        <v>23</v>
      </c>
      <c r="H10" s="15">
        <v>63.8</v>
      </c>
      <c r="I10" s="15"/>
      <c r="J10" s="15">
        <f t="shared" si="0"/>
        <v>63.8</v>
      </c>
      <c r="K10" s="15">
        <f t="shared" si="1"/>
        <v>31.9</v>
      </c>
      <c r="L10" s="15">
        <v>82.7</v>
      </c>
      <c r="M10" s="15">
        <f t="shared" si="2"/>
        <v>41.35</v>
      </c>
      <c r="N10" s="15">
        <f t="shared" si="3"/>
        <v>73.25</v>
      </c>
      <c r="O10" s="38">
        <v>2</v>
      </c>
      <c r="P10" s="39"/>
    </row>
    <row r="11" s="2" customFormat="1" customHeight="1" spans="1:16">
      <c r="A11" s="13" t="s">
        <v>17</v>
      </c>
      <c r="B11" s="18"/>
      <c r="C11" s="22" t="s">
        <v>36</v>
      </c>
      <c r="D11" s="22" t="s">
        <v>20</v>
      </c>
      <c r="E11" s="23" t="s">
        <v>41</v>
      </c>
      <c r="F11" s="21" t="s">
        <v>42</v>
      </c>
      <c r="G11" s="22" t="s">
        <v>23</v>
      </c>
      <c r="H11" s="22">
        <v>60.9</v>
      </c>
      <c r="I11" s="22"/>
      <c r="J11" s="22">
        <v>60.9</v>
      </c>
      <c r="K11" s="15">
        <f t="shared" si="1"/>
        <v>30.45</v>
      </c>
      <c r="L11" s="22">
        <v>85.1</v>
      </c>
      <c r="M11" s="15">
        <f t="shared" si="2"/>
        <v>42.55</v>
      </c>
      <c r="N11" s="15">
        <f t="shared" si="3"/>
        <v>73</v>
      </c>
      <c r="O11" s="29">
        <v>3</v>
      </c>
      <c r="P11" s="13"/>
    </row>
    <row r="12" s="2" customFormat="1" customHeight="1" spans="1:16">
      <c r="A12" s="13" t="s">
        <v>17</v>
      </c>
      <c r="B12" s="18"/>
      <c r="C12" s="22" t="s">
        <v>36</v>
      </c>
      <c r="D12" s="22" t="s">
        <v>20</v>
      </c>
      <c r="E12" s="23" t="s">
        <v>43</v>
      </c>
      <c r="F12" s="21" t="s">
        <v>44</v>
      </c>
      <c r="G12" s="22" t="s">
        <v>23</v>
      </c>
      <c r="H12" s="22">
        <v>60.9</v>
      </c>
      <c r="I12" s="22">
        <v>3</v>
      </c>
      <c r="J12" s="22">
        <f>H12+I12</f>
        <v>63.9</v>
      </c>
      <c r="K12" s="15">
        <f t="shared" si="1"/>
        <v>31.95</v>
      </c>
      <c r="L12" s="22">
        <v>81.7</v>
      </c>
      <c r="M12" s="15">
        <f t="shared" si="2"/>
        <v>40.85</v>
      </c>
      <c r="N12" s="15">
        <f t="shared" si="3"/>
        <v>72.8</v>
      </c>
      <c r="O12" s="29">
        <v>4</v>
      </c>
      <c r="P12" s="13"/>
    </row>
    <row r="13" s="2" customFormat="1" customHeight="1" spans="1:16">
      <c r="A13" s="13" t="s">
        <v>17</v>
      </c>
      <c r="B13" s="18"/>
      <c r="C13" s="22" t="s">
        <v>36</v>
      </c>
      <c r="D13" s="22" t="s">
        <v>20</v>
      </c>
      <c r="E13" s="21" t="s">
        <v>45</v>
      </c>
      <c r="F13" s="21" t="s">
        <v>46</v>
      </c>
      <c r="G13" s="22" t="s">
        <v>23</v>
      </c>
      <c r="H13" s="22">
        <v>64.6</v>
      </c>
      <c r="I13" s="22"/>
      <c r="J13" s="22">
        <f>H13</f>
        <v>64.6</v>
      </c>
      <c r="K13" s="15">
        <f t="shared" si="1"/>
        <v>32.3</v>
      </c>
      <c r="L13" s="22">
        <v>80.6</v>
      </c>
      <c r="M13" s="15">
        <f t="shared" si="2"/>
        <v>40.3</v>
      </c>
      <c r="N13" s="15">
        <f t="shared" si="3"/>
        <v>72.6</v>
      </c>
      <c r="O13" s="29">
        <v>5</v>
      </c>
      <c r="P13" s="13"/>
    </row>
    <row r="14" s="3" customFormat="1" customHeight="1" spans="1:16">
      <c r="A14" s="24" t="s">
        <v>17</v>
      </c>
      <c r="B14" s="25"/>
      <c r="C14" s="26" t="s">
        <v>36</v>
      </c>
      <c r="D14" s="26" t="s">
        <v>20</v>
      </c>
      <c r="E14" s="28" t="s">
        <v>47</v>
      </c>
      <c r="F14" s="28" t="s">
        <v>48</v>
      </c>
      <c r="G14" s="26" t="s">
        <v>30</v>
      </c>
      <c r="H14" s="26">
        <v>59.9</v>
      </c>
      <c r="I14" s="26"/>
      <c r="J14" s="26">
        <v>59.9</v>
      </c>
      <c r="K14" s="37">
        <f t="shared" si="1"/>
        <v>29.95</v>
      </c>
      <c r="L14" s="26">
        <v>82.2</v>
      </c>
      <c r="M14" s="37">
        <f t="shared" si="2"/>
        <v>41.1</v>
      </c>
      <c r="N14" s="37">
        <f t="shared" si="3"/>
        <v>71.05</v>
      </c>
      <c r="O14" s="40">
        <v>6</v>
      </c>
      <c r="P14" s="24"/>
    </row>
    <row r="15" s="2" customFormat="1" customHeight="1" spans="1:16">
      <c r="A15" s="29" t="s">
        <v>17</v>
      </c>
      <c r="B15" s="18" t="s">
        <v>49</v>
      </c>
      <c r="C15" s="30" t="s">
        <v>50</v>
      </c>
      <c r="D15" s="30" t="s">
        <v>20</v>
      </c>
      <c r="E15" s="31" t="s">
        <v>51</v>
      </c>
      <c r="F15" s="32" t="s">
        <v>52</v>
      </c>
      <c r="G15" s="30" t="s">
        <v>30</v>
      </c>
      <c r="H15" s="30">
        <v>75.1</v>
      </c>
      <c r="I15" s="30"/>
      <c r="J15" s="30">
        <f>H15</f>
        <v>75.1</v>
      </c>
      <c r="K15" s="30">
        <f t="shared" si="1"/>
        <v>37.55</v>
      </c>
      <c r="L15" s="30">
        <v>85.2</v>
      </c>
      <c r="M15" s="30">
        <f t="shared" si="2"/>
        <v>42.6</v>
      </c>
      <c r="N15" s="30">
        <f t="shared" si="3"/>
        <v>80.15</v>
      </c>
      <c r="O15" s="38">
        <v>1</v>
      </c>
      <c r="P15" s="38"/>
    </row>
    <row r="16" s="2" customFormat="1" customHeight="1" spans="1:16">
      <c r="A16" s="13" t="s">
        <v>17</v>
      </c>
      <c r="B16" s="18"/>
      <c r="C16" s="15" t="s">
        <v>50</v>
      </c>
      <c r="D16" s="15" t="s">
        <v>20</v>
      </c>
      <c r="E16" s="33" t="s">
        <v>53</v>
      </c>
      <c r="F16" s="17" t="s">
        <v>54</v>
      </c>
      <c r="G16" s="15" t="s">
        <v>30</v>
      </c>
      <c r="H16" s="15">
        <v>70.8</v>
      </c>
      <c r="I16" s="15"/>
      <c r="J16" s="15">
        <f>H16</f>
        <v>70.8</v>
      </c>
      <c r="K16" s="15">
        <f t="shared" si="1"/>
        <v>35.4</v>
      </c>
      <c r="L16" s="15">
        <v>84.5</v>
      </c>
      <c r="M16" s="15">
        <f t="shared" si="2"/>
        <v>42.25</v>
      </c>
      <c r="N16" s="15">
        <f t="shared" si="3"/>
        <v>77.65</v>
      </c>
      <c r="O16" s="39">
        <v>2</v>
      </c>
      <c r="P16" s="39"/>
    </row>
    <row r="17" s="2" customFormat="1" customHeight="1" spans="1:16">
      <c r="A17" s="13" t="s">
        <v>17</v>
      </c>
      <c r="B17" s="18"/>
      <c r="C17" s="22" t="s">
        <v>50</v>
      </c>
      <c r="D17" s="22" t="s">
        <v>20</v>
      </c>
      <c r="E17" s="23" t="s">
        <v>55</v>
      </c>
      <c r="F17" s="21" t="s">
        <v>56</v>
      </c>
      <c r="G17" s="22" t="s">
        <v>30</v>
      </c>
      <c r="H17" s="22">
        <v>68.9</v>
      </c>
      <c r="I17" s="22"/>
      <c r="J17" s="22">
        <f>H17</f>
        <v>68.9</v>
      </c>
      <c r="K17" s="15">
        <f t="shared" si="1"/>
        <v>34.45</v>
      </c>
      <c r="L17" s="22">
        <v>80.5</v>
      </c>
      <c r="M17" s="15">
        <f t="shared" si="2"/>
        <v>40.25</v>
      </c>
      <c r="N17" s="15">
        <f t="shared" si="3"/>
        <v>74.7</v>
      </c>
      <c r="O17" s="13">
        <v>3</v>
      </c>
      <c r="P17" s="13"/>
    </row>
    <row r="18" s="2" customFormat="1" customHeight="1" spans="1:16">
      <c r="A18" s="13" t="s">
        <v>17</v>
      </c>
      <c r="B18" s="18"/>
      <c r="C18" s="22" t="s">
        <v>50</v>
      </c>
      <c r="D18" s="22" t="s">
        <v>20</v>
      </c>
      <c r="E18" s="23" t="s">
        <v>57</v>
      </c>
      <c r="F18" s="21" t="s">
        <v>58</v>
      </c>
      <c r="G18" s="22" t="s">
        <v>30</v>
      </c>
      <c r="H18" s="22">
        <v>63.3</v>
      </c>
      <c r="I18" s="22"/>
      <c r="J18" s="22">
        <v>63.3</v>
      </c>
      <c r="K18" s="15">
        <f t="shared" si="1"/>
        <v>31.65</v>
      </c>
      <c r="L18" s="22">
        <v>83.8</v>
      </c>
      <c r="M18" s="15">
        <f t="shared" si="2"/>
        <v>41.9</v>
      </c>
      <c r="N18" s="15">
        <f t="shared" si="3"/>
        <v>73.55</v>
      </c>
      <c r="O18" s="13">
        <v>4</v>
      </c>
      <c r="P18" s="13"/>
    </row>
    <row r="19" s="2" customFormat="1" customHeight="1" spans="1:16">
      <c r="A19" s="13" t="s">
        <v>17</v>
      </c>
      <c r="B19" s="18"/>
      <c r="C19" s="22" t="s">
        <v>50</v>
      </c>
      <c r="D19" s="22" t="s">
        <v>20</v>
      </c>
      <c r="E19" s="21" t="s">
        <v>59</v>
      </c>
      <c r="F19" s="21" t="s">
        <v>60</v>
      </c>
      <c r="G19" s="22" t="s">
        <v>30</v>
      </c>
      <c r="H19" s="22">
        <v>64.5</v>
      </c>
      <c r="I19" s="22"/>
      <c r="J19" s="22">
        <f>H19</f>
        <v>64.5</v>
      </c>
      <c r="K19" s="15">
        <f t="shared" si="1"/>
        <v>32.25</v>
      </c>
      <c r="L19" s="22">
        <v>80.6</v>
      </c>
      <c r="M19" s="15">
        <f t="shared" si="2"/>
        <v>40.3</v>
      </c>
      <c r="N19" s="15">
        <f t="shared" si="3"/>
        <v>72.55</v>
      </c>
      <c r="O19" s="13">
        <v>5</v>
      </c>
      <c r="P19" s="13"/>
    </row>
    <row r="20" s="3" customFormat="1" customHeight="1" spans="1:16">
      <c r="A20" s="24" t="s">
        <v>17</v>
      </c>
      <c r="B20" s="25"/>
      <c r="C20" s="26" t="s">
        <v>50</v>
      </c>
      <c r="D20" s="26" t="s">
        <v>20</v>
      </c>
      <c r="E20" s="28" t="s">
        <v>61</v>
      </c>
      <c r="F20" s="28" t="s">
        <v>62</v>
      </c>
      <c r="G20" s="26" t="s">
        <v>23</v>
      </c>
      <c r="H20" s="26">
        <v>61.8</v>
      </c>
      <c r="I20" s="26"/>
      <c r="J20" s="26">
        <v>61.8</v>
      </c>
      <c r="K20" s="37">
        <f t="shared" si="1"/>
        <v>30.9</v>
      </c>
      <c r="L20" s="26">
        <v>80.9</v>
      </c>
      <c r="M20" s="37">
        <f t="shared" si="2"/>
        <v>40.45</v>
      </c>
      <c r="N20" s="37">
        <f t="shared" si="3"/>
        <v>71.35</v>
      </c>
      <c r="O20" s="24">
        <v>6</v>
      </c>
      <c r="P20" s="24"/>
    </row>
    <row r="21" s="2" customFormat="1" customHeight="1" spans="1:16">
      <c r="A21" s="29" t="s">
        <v>17</v>
      </c>
      <c r="B21" s="34" t="s">
        <v>63</v>
      </c>
      <c r="C21" s="30" t="s">
        <v>64</v>
      </c>
      <c r="D21" s="30" t="s">
        <v>65</v>
      </c>
      <c r="E21" s="31" t="s">
        <v>66</v>
      </c>
      <c r="F21" s="32" t="s">
        <v>67</v>
      </c>
      <c r="G21" s="30" t="s">
        <v>30</v>
      </c>
      <c r="H21" s="30">
        <v>72.2</v>
      </c>
      <c r="I21" s="30"/>
      <c r="J21" s="30">
        <f t="shared" ref="J21:J27" si="4">H21</f>
        <v>72.2</v>
      </c>
      <c r="K21" s="30">
        <f t="shared" si="1"/>
        <v>36.1</v>
      </c>
      <c r="L21" s="30">
        <v>85.4</v>
      </c>
      <c r="M21" s="30">
        <f t="shared" si="2"/>
        <v>42.7</v>
      </c>
      <c r="N21" s="30">
        <f t="shared" si="3"/>
        <v>78.8</v>
      </c>
      <c r="O21" s="38">
        <v>1</v>
      </c>
      <c r="P21" s="38"/>
    </row>
    <row r="22" s="2" customFormat="1" customHeight="1" spans="1:16">
      <c r="A22" s="13" t="s">
        <v>17</v>
      </c>
      <c r="B22" s="23"/>
      <c r="C22" s="15" t="s">
        <v>64</v>
      </c>
      <c r="D22" s="15" t="s">
        <v>65</v>
      </c>
      <c r="E22" s="33" t="s">
        <v>68</v>
      </c>
      <c r="F22" s="17" t="s">
        <v>69</v>
      </c>
      <c r="G22" s="15" t="s">
        <v>23</v>
      </c>
      <c r="H22" s="15">
        <v>69.9</v>
      </c>
      <c r="I22" s="15"/>
      <c r="J22" s="15">
        <f t="shared" si="4"/>
        <v>69.9</v>
      </c>
      <c r="K22" s="15">
        <f t="shared" si="1"/>
        <v>34.95</v>
      </c>
      <c r="L22" s="15">
        <v>85.2</v>
      </c>
      <c r="M22" s="15">
        <f t="shared" si="2"/>
        <v>42.6</v>
      </c>
      <c r="N22" s="15">
        <f t="shared" si="3"/>
        <v>77.55</v>
      </c>
      <c r="O22" s="39">
        <v>2</v>
      </c>
      <c r="P22" s="39"/>
    </row>
    <row r="23" s="2" customFormat="1" customHeight="1" spans="1:16">
      <c r="A23" s="13" t="s">
        <v>17</v>
      </c>
      <c r="B23" s="23"/>
      <c r="C23" s="15" t="s">
        <v>64</v>
      </c>
      <c r="D23" s="15" t="s">
        <v>65</v>
      </c>
      <c r="E23" s="33" t="s">
        <v>70</v>
      </c>
      <c r="F23" s="17" t="s">
        <v>71</v>
      </c>
      <c r="G23" s="15" t="s">
        <v>30</v>
      </c>
      <c r="H23" s="15">
        <v>65.4</v>
      </c>
      <c r="I23" s="15"/>
      <c r="J23" s="15">
        <f t="shared" si="4"/>
        <v>65.4</v>
      </c>
      <c r="K23" s="15">
        <f t="shared" si="1"/>
        <v>32.7</v>
      </c>
      <c r="L23" s="15">
        <v>86.7</v>
      </c>
      <c r="M23" s="15">
        <f t="shared" si="2"/>
        <v>43.35</v>
      </c>
      <c r="N23" s="15">
        <f t="shared" si="3"/>
        <v>76.05</v>
      </c>
      <c r="O23" s="39">
        <v>3</v>
      </c>
      <c r="P23" s="39"/>
    </row>
    <row r="24" s="2" customFormat="1" customHeight="1" spans="1:16">
      <c r="A24" s="13" t="s">
        <v>17</v>
      </c>
      <c r="B24" s="23"/>
      <c r="C24" s="15" t="s">
        <v>64</v>
      </c>
      <c r="D24" s="15" t="s">
        <v>65</v>
      </c>
      <c r="E24" s="33" t="s">
        <v>72</v>
      </c>
      <c r="F24" s="17" t="s">
        <v>73</v>
      </c>
      <c r="G24" s="15" t="s">
        <v>23</v>
      </c>
      <c r="H24" s="15">
        <v>67.1</v>
      </c>
      <c r="I24" s="15"/>
      <c r="J24" s="15">
        <f t="shared" si="4"/>
        <v>67.1</v>
      </c>
      <c r="K24" s="15">
        <f t="shared" si="1"/>
        <v>33.55</v>
      </c>
      <c r="L24" s="15">
        <v>83.8</v>
      </c>
      <c r="M24" s="15">
        <f t="shared" si="2"/>
        <v>41.9</v>
      </c>
      <c r="N24" s="15">
        <f t="shared" si="3"/>
        <v>75.45</v>
      </c>
      <c r="O24" s="39">
        <v>4</v>
      </c>
      <c r="P24" s="39"/>
    </row>
    <row r="25" s="2" customFormat="1" customHeight="1" spans="1:16">
      <c r="A25" s="13" t="s">
        <v>17</v>
      </c>
      <c r="B25" s="23"/>
      <c r="C25" s="15" t="s">
        <v>64</v>
      </c>
      <c r="D25" s="15" t="s">
        <v>65</v>
      </c>
      <c r="E25" s="33" t="s">
        <v>74</v>
      </c>
      <c r="F25" s="17" t="s">
        <v>75</v>
      </c>
      <c r="G25" s="15" t="s">
        <v>23</v>
      </c>
      <c r="H25" s="15">
        <v>69.4</v>
      </c>
      <c r="I25" s="15"/>
      <c r="J25" s="15">
        <f t="shared" si="4"/>
        <v>69.4</v>
      </c>
      <c r="K25" s="15">
        <f t="shared" si="1"/>
        <v>34.7</v>
      </c>
      <c r="L25" s="15">
        <v>81.26</v>
      </c>
      <c r="M25" s="15">
        <f t="shared" si="2"/>
        <v>40.63</v>
      </c>
      <c r="N25" s="15">
        <f t="shared" si="3"/>
        <v>75.33</v>
      </c>
      <c r="O25" s="39">
        <v>5</v>
      </c>
      <c r="P25" s="39"/>
    </row>
    <row r="26" s="2" customFormat="1" customHeight="1" spans="1:16">
      <c r="A26" s="13" t="s">
        <v>17</v>
      </c>
      <c r="B26" s="23"/>
      <c r="C26" s="22" t="s">
        <v>64</v>
      </c>
      <c r="D26" s="22" t="s">
        <v>65</v>
      </c>
      <c r="E26" s="23" t="s">
        <v>76</v>
      </c>
      <c r="F26" s="21" t="s">
        <v>77</v>
      </c>
      <c r="G26" s="22" t="s">
        <v>30</v>
      </c>
      <c r="H26" s="22">
        <v>68.5</v>
      </c>
      <c r="I26" s="22"/>
      <c r="J26" s="22">
        <f t="shared" si="4"/>
        <v>68.5</v>
      </c>
      <c r="K26" s="15">
        <f t="shared" si="1"/>
        <v>34.25</v>
      </c>
      <c r="L26" s="22">
        <v>81.8</v>
      </c>
      <c r="M26" s="15">
        <f t="shared" si="2"/>
        <v>40.9</v>
      </c>
      <c r="N26" s="15">
        <f t="shared" si="3"/>
        <v>75.15</v>
      </c>
      <c r="O26" s="13">
        <v>6</v>
      </c>
      <c r="P26" s="13"/>
    </row>
    <row r="27" s="2" customFormat="1" customHeight="1" spans="1:16">
      <c r="A27" s="13" t="s">
        <v>17</v>
      </c>
      <c r="B27" s="23"/>
      <c r="C27" s="22" t="s">
        <v>64</v>
      </c>
      <c r="D27" s="22" t="s">
        <v>65</v>
      </c>
      <c r="E27" s="23" t="s">
        <v>78</v>
      </c>
      <c r="F27" s="21" t="s">
        <v>79</v>
      </c>
      <c r="G27" s="22" t="s">
        <v>23</v>
      </c>
      <c r="H27" s="22">
        <v>65.7</v>
      </c>
      <c r="I27" s="22"/>
      <c r="J27" s="22">
        <f t="shared" si="4"/>
        <v>65.7</v>
      </c>
      <c r="K27" s="15">
        <f t="shared" si="1"/>
        <v>32.85</v>
      </c>
      <c r="L27" s="22">
        <v>84.5</v>
      </c>
      <c r="M27" s="15">
        <f t="shared" si="2"/>
        <v>42.25</v>
      </c>
      <c r="N27" s="15">
        <f t="shared" si="3"/>
        <v>75.1</v>
      </c>
      <c r="O27" s="13">
        <v>7</v>
      </c>
      <c r="P27" s="13"/>
    </row>
    <row r="28" s="2" customFormat="1" customHeight="1" spans="1:16">
      <c r="A28" s="13" t="s">
        <v>17</v>
      </c>
      <c r="B28" s="23"/>
      <c r="C28" s="22" t="s">
        <v>64</v>
      </c>
      <c r="D28" s="22" t="s">
        <v>65</v>
      </c>
      <c r="E28" s="35" t="s">
        <v>80</v>
      </c>
      <c r="F28" s="21" t="s">
        <v>81</v>
      </c>
      <c r="G28" s="22" t="s">
        <v>23</v>
      </c>
      <c r="H28" s="22">
        <v>64.4</v>
      </c>
      <c r="I28" s="22"/>
      <c r="J28" s="22">
        <v>64.4</v>
      </c>
      <c r="K28" s="15">
        <f t="shared" si="1"/>
        <v>32.2</v>
      </c>
      <c r="L28" s="22">
        <v>85.4</v>
      </c>
      <c r="M28" s="15">
        <f t="shared" si="2"/>
        <v>42.7</v>
      </c>
      <c r="N28" s="15">
        <f t="shared" si="3"/>
        <v>74.9</v>
      </c>
      <c r="O28" s="13">
        <v>8</v>
      </c>
      <c r="P28" s="41"/>
    </row>
    <row r="29" s="2" customFormat="1" customHeight="1" spans="1:16">
      <c r="A29" s="13" t="s">
        <v>17</v>
      </c>
      <c r="B29" s="18" t="s">
        <v>63</v>
      </c>
      <c r="C29" s="22" t="s">
        <v>64</v>
      </c>
      <c r="D29" s="22" t="s">
        <v>65</v>
      </c>
      <c r="E29" s="23" t="s">
        <v>82</v>
      </c>
      <c r="F29" s="21" t="s">
        <v>83</v>
      </c>
      <c r="G29" s="22" t="s">
        <v>30</v>
      </c>
      <c r="H29" s="22">
        <v>64.9</v>
      </c>
      <c r="I29" s="22"/>
      <c r="J29" s="22">
        <f>H29</f>
        <v>64.9</v>
      </c>
      <c r="K29" s="15">
        <f t="shared" si="1"/>
        <v>32.45</v>
      </c>
      <c r="L29" s="22">
        <v>84.46</v>
      </c>
      <c r="M29" s="15">
        <f t="shared" si="2"/>
        <v>42.23</v>
      </c>
      <c r="N29" s="15">
        <f t="shared" si="3"/>
        <v>74.68</v>
      </c>
      <c r="O29" s="13">
        <v>9</v>
      </c>
      <c r="P29" s="13"/>
    </row>
    <row r="30" s="2" customFormat="1" customHeight="1" spans="1:16">
      <c r="A30" s="13" t="s">
        <v>17</v>
      </c>
      <c r="B30" s="18"/>
      <c r="C30" s="22" t="s">
        <v>64</v>
      </c>
      <c r="D30" s="22" t="s">
        <v>65</v>
      </c>
      <c r="E30" s="23" t="s">
        <v>84</v>
      </c>
      <c r="F30" s="21" t="s">
        <v>85</v>
      </c>
      <c r="G30" s="22" t="s">
        <v>23</v>
      </c>
      <c r="H30" s="22">
        <v>66</v>
      </c>
      <c r="I30" s="22"/>
      <c r="J30" s="22">
        <f>H30</f>
        <v>66</v>
      </c>
      <c r="K30" s="15">
        <f t="shared" si="1"/>
        <v>33</v>
      </c>
      <c r="L30" s="22">
        <v>83</v>
      </c>
      <c r="M30" s="15">
        <f t="shared" si="2"/>
        <v>41.5</v>
      </c>
      <c r="N30" s="15">
        <f t="shared" si="3"/>
        <v>74.5</v>
      </c>
      <c r="O30" s="13">
        <v>10</v>
      </c>
      <c r="P30" s="13"/>
    </row>
    <row r="31" s="2" customFormat="1" customHeight="1" spans="1:16">
      <c r="A31" s="13" t="s">
        <v>17</v>
      </c>
      <c r="B31" s="18"/>
      <c r="C31" s="22" t="s">
        <v>64</v>
      </c>
      <c r="D31" s="22" t="s">
        <v>65</v>
      </c>
      <c r="E31" s="35" t="s">
        <v>86</v>
      </c>
      <c r="F31" s="21" t="s">
        <v>87</v>
      </c>
      <c r="G31" s="22" t="s">
        <v>23</v>
      </c>
      <c r="H31" s="22">
        <v>64.4</v>
      </c>
      <c r="I31" s="22"/>
      <c r="J31" s="22">
        <v>64.4</v>
      </c>
      <c r="K31" s="15">
        <f t="shared" si="1"/>
        <v>32.2</v>
      </c>
      <c r="L31" s="22">
        <v>83.54</v>
      </c>
      <c r="M31" s="15">
        <f t="shared" si="2"/>
        <v>41.77</v>
      </c>
      <c r="N31" s="15">
        <f t="shared" si="3"/>
        <v>73.97</v>
      </c>
      <c r="O31" s="13">
        <v>11</v>
      </c>
      <c r="P31" s="41"/>
    </row>
    <row r="32" s="2" customFormat="1" customHeight="1" spans="1:16">
      <c r="A32" s="13" t="s">
        <v>17</v>
      </c>
      <c r="B32" s="18"/>
      <c r="C32" s="22" t="s">
        <v>64</v>
      </c>
      <c r="D32" s="22" t="s">
        <v>65</v>
      </c>
      <c r="E32" s="23" t="s">
        <v>88</v>
      </c>
      <c r="F32" s="21" t="s">
        <v>89</v>
      </c>
      <c r="G32" s="22" t="s">
        <v>23</v>
      </c>
      <c r="H32" s="22">
        <v>66.2</v>
      </c>
      <c r="I32" s="22"/>
      <c r="J32" s="22">
        <f>H32</f>
        <v>66.2</v>
      </c>
      <c r="K32" s="15">
        <f t="shared" si="1"/>
        <v>33.1</v>
      </c>
      <c r="L32" s="22">
        <v>81.6</v>
      </c>
      <c r="M32" s="15">
        <f t="shared" si="2"/>
        <v>40.8</v>
      </c>
      <c r="N32" s="15">
        <f t="shared" si="3"/>
        <v>73.9</v>
      </c>
      <c r="O32" s="13">
        <v>12</v>
      </c>
      <c r="P32" s="13"/>
    </row>
    <row r="33" s="2" customFormat="1" customHeight="1" spans="1:16">
      <c r="A33" s="13" t="s">
        <v>17</v>
      </c>
      <c r="B33" s="18"/>
      <c r="C33" s="22" t="s">
        <v>64</v>
      </c>
      <c r="D33" s="22" t="s">
        <v>65</v>
      </c>
      <c r="E33" s="23" t="s">
        <v>90</v>
      </c>
      <c r="F33" s="21" t="s">
        <v>91</v>
      </c>
      <c r="G33" s="22" t="s">
        <v>23</v>
      </c>
      <c r="H33" s="22">
        <v>67.7</v>
      </c>
      <c r="I33" s="22"/>
      <c r="J33" s="22">
        <f>H33</f>
        <v>67.7</v>
      </c>
      <c r="K33" s="15">
        <f t="shared" si="1"/>
        <v>33.85</v>
      </c>
      <c r="L33" s="22">
        <v>79.9</v>
      </c>
      <c r="M33" s="15">
        <f t="shared" si="2"/>
        <v>39.95</v>
      </c>
      <c r="N33" s="15">
        <f t="shared" si="3"/>
        <v>73.8</v>
      </c>
      <c r="O33" s="13">
        <v>13</v>
      </c>
      <c r="P33" s="13"/>
    </row>
    <row r="34" s="2" customFormat="1" customHeight="1" spans="1:16">
      <c r="A34" s="13" t="s">
        <v>17</v>
      </c>
      <c r="B34" s="18"/>
      <c r="C34" s="22" t="s">
        <v>64</v>
      </c>
      <c r="D34" s="22" t="s">
        <v>65</v>
      </c>
      <c r="E34" s="36" t="s">
        <v>92</v>
      </c>
      <c r="F34" s="21" t="s">
        <v>93</v>
      </c>
      <c r="G34" s="22" t="s">
        <v>23</v>
      </c>
      <c r="H34" s="22">
        <v>64.6</v>
      </c>
      <c r="I34" s="22"/>
      <c r="J34" s="22">
        <v>64.6</v>
      </c>
      <c r="K34" s="15">
        <f t="shared" si="1"/>
        <v>32.3</v>
      </c>
      <c r="L34" s="22">
        <v>83</v>
      </c>
      <c r="M34" s="15">
        <f t="shared" si="2"/>
        <v>41.5</v>
      </c>
      <c r="N34" s="15">
        <f t="shared" si="3"/>
        <v>73.8</v>
      </c>
      <c r="O34" s="13">
        <v>13</v>
      </c>
      <c r="P34" s="13"/>
    </row>
    <row r="35" s="2" customFormat="1" customHeight="1" spans="1:16">
      <c r="A35" s="13" t="s">
        <v>17</v>
      </c>
      <c r="B35" s="18"/>
      <c r="C35" s="22" t="s">
        <v>64</v>
      </c>
      <c r="D35" s="22" t="s">
        <v>65</v>
      </c>
      <c r="E35" s="21" t="s">
        <v>94</v>
      </c>
      <c r="F35" s="21" t="s">
        <v>95</v>
      </c>
      <c r="G35" s="22" t="s">
        <v>23</v>
      </c>
      <c r="H35" s="22">
        <v>65.6</v>
      </c>
      <c r="I35" s="22"/>
      <c r="J35" s="22">
        <f>H35</f>
        <v>65.6</v>
      </c>
      <c r="K35" s="15">
        <f t="shared" si="1"/>
        <v>32.8</v>
      </c>
      <c r="L35" s="22">
        <v>81.7</v>
      </c>
      <c r="M35" s="15">
        <f t="shared" si="2"/>
        <v>40.85</v>
      </c>
      <c r="N35" s="15">
        <f t="shared" si="3"/>
        <v>73.65</v>
      </c>
      <c r="O35" s="13">
        <v>14</v>
      </c>
      <c r="P35" s="13"/>
    </row>
    <row r="36" s="3" customFormat="1" customHeight="1" spans="1:16">
      <c r="A36" s="24" t="s">
        <v>17</v>
      </c>
      <c r="B36" s="25"/>
      <c r="C36" s="26" t="s">
        <v>64</v>
      </c>
      <c r="D36" s="26" t="s">
        <v>65</v>
      </c>
      <c r="E36" s="28" t="s">
        <v>96</v>
      </c>
      <c r="F36" s="28" t="s">
        <v>97</v>
      </c>
      <c r="G36" s="26" t="s">
        <v>30</v>
      </c>
      <c r="H36" s="26">
        <v>64.7</v>
      </c>
      <c r="I36" s="26"/>
      <c r="J36" s="26">
        <f>H36</f>
        <v>64.7</v>
      </c>
      <c r="K36" s="37">
        <f t="shared" ref="K36:K54" si="5">J36*0.5</f>
        <v>32.35</v>
      </c>
      <c r="L36" s="26">
        <v>80.8</v>
      </c>
      <c r="M36" s="37">
        <f t="shared" ref="M36:M54" si="6">L36*0.5</f>
        <v>40.4</v>
      </c>
      <c r="N36" s="37">
        <f t="shared" ref="N36:N54" si="7">K36+M36</f>
        <v>72.75</v>
      </c>
      <c r="O36" s="24">
        <v>15</v>
      </c>
      <c r="P36" s="24"/>
    </row>
    <row r="37" s="2" customFormat="1" customHeight="1" spans="1:16">
      <c r="A37" s="29" t="s">
        <v>17</v>
      </c>
      <c r="B37" s="18" t="s">
        <v>98</v>
      </c>
      <c r="C37" s="30" t="s">
        <v>99</v>
      </c>
      <c r="D37" s="30" t="s">
        <v>20</v>
      </c>
      <c r="E37" s="31" t="s">
        <v>100</v>
      </c>
      <c r="F37" s="32" t="s">
        <v>101</v>
      </c>
      <c r="G37" s="30" t="s">
        <v>23</v>
      </c>
      <c r="H37" s="30">
        <v>65</v>
      </c>
      <c r="I37" s="30"/>
      <c r="J37" s="30">
        <f>H37</f>
        <v>65</v>
      </c>
      <c r="K37" s="30">
        <f t="shared" si="5"/>
        <v>32.5</v>
      </c>
      <c r="L37" s="30">
        <v>86.7</v>
      </c>
      <c r="M37" s="30">
        <f t="shared" si="6"/>
        <v>43.35</v>
      </c>
      <c r="N37" s="30">
        <f t="shared" si="7"/>
        <v>75.85</v>
      </c>
      <c r="O37" s="38">
        <v>1</v>
      </c>
      <c r="P37" s="38"/>
    </row>
    <row r="38" s="2" customFormat="1" customHeight="1" spans="1:16">
      <c r="A38" s="13" t="s">
        <v>17</v>
      </c>
      <c r="B38" s="18"/>
      <c r="C38" s="15" t="s">
        <v>99</v>
      </c>
      <c r="D38" s="15" t="s">
        <v>20</v>
      </c>
      <c r="E38" s="33" t="s">
        <v>102</v>
      </c>
      <c r="F38" s="17" t="s">
        <v>103</v>
      </c>
      <c r="G38" s="15" t="s">
        <v>23</v>
      </c>
      <c r="H38" s="15">
        <v>68.1</v>
      </c>
      <c r="I38" s="15"/>
      <c r="J38" s="15">
        <f>H38</f>
        <v>68.1</v>
      </c>
      <c r="K38" s="15">
        <f t="shared" si="5"/>
        <v>34.05</v>
      </c>
      <c r="L38" s="15">
        <v>82.8</v>
      </c>
      <c r="M38" s="15">
        <f t="shared" si="6"/>
        <v>41.4</v>
      </c>
      <c r="N38" s="15">
        <f t="shared" si="7"/>
        <v>75.45</v>
      </c>
      <c r="O38" s="39">
        <v>2</v>
      </c>
      <c r="P38" s="39"/>
    </row>
    <row r="39" s="2" customFormat="1" customHeight="1" spans="1:16">
      <c r="A39" s="13" t="s">
        <v>17</v>
      </c>
      <c r="B39" s="18"/>
      <c r="C39" s="22" t="s">
        <v>99</v>
      </c>
      <c r="D39" s="22" t="s">
        <v>20</v>
      </c>
      <c r="E39" s="23" t="s">
        <v>104</v>
      </c>
      <c r="F39" s="21" t="s">
        <v>105</v>
      </c>
      <c r="G39" s="22" t="s">
        <v>23</v>
      </c>
      <c r="H39" s="22">
        <v>65.1</v>
      </c>
      <c r="I39" s="22"/>
      <c r="J39" s="22">
        <f>H39</f>
        <v>65.1</v>
      </c>
      <c r="K39" s="15">
        <f t="shared" si="5"/>
        <v>32.55</v>
      </c>
      <c r="L39" s="22">
        <v>83.8</v>
      </c>
      <c r="M39" s="15">
        <f t="shared" si="6"/>
        <v>41.9</v>
      </c>
      <c r="N39" s="15">
        <f t="shared" si="7"/>
        <v>74.45</v>
      </c>
      <c r="O39" s="13">
        <v>3</v>
      </c>
      <c r="P39" s="13"/>
    </row>
    <row r="40" s="2" customFormat="1" customHeight="1" spans="1:16">
      <c r="A40" s="13" t="s">
        <v>17</v>
      </c>
      <c r="B40" s="18"/>
      <c r="C40" s="22" t="s">
        <v>99</v>
      </c>
      <c r="D40" s="22" t="s">
        <v>20</v>
      </c>
      <c r="E40" s="35" t="s">
        <v>106</v>
      </c>
      <c r="F40" s="21" t="s">
        <v>107</v>
      </c>
      <c r="G40" s="22" t="s">
        <v>23</v>
      </c>
      <c r="H40" s="22">
        <v>64.8</v>
      </c>
      <c r="I40" s="42"/>
      <c r="J40" s="22">
        <v>64.8</v>
      </c>
      <c r="K40" s="15">
        <f t="shared" si="5"/>
        <v>32.4</v>
      </c>
      <c r="L40" s="22">
        <v>83.3</v>
      </c>
      <c r="M40" s="15">
        <f t="shared" si="6"/>
        <v>41.65</v>
      </c>
      <c r="N40" s="15">
        <f t="shared" si="7"/>
        <v>74.05</v>
      </c>
      <c r="O40" s="13">
        <v>4</v>
      </c>
      <c r="P40" s="13"/>
    </row>
    <row r="41" s="2" customFormat="1" customHeight="1" spans="1:16">
      <c r="A41" s="13" t="s">
        <v>17</v>
      </c>
      <c r="B41" s="18"/>
      <c r="C41" s="22" t="s">
        <v>99</v>
      </c>
      <c r="D41" s="22" t="s">
        <v>20</v>
      </c>
      <c r="E41" s="36" t="s">
        <v>108</v>
      </c>
      <c r="F41" s="21" t="s">
        <v>109</v>
      </c>
      <c r="G41" s="22" t="s">
        <v>23</v>
      </c>
      <c r="H41" s="22">
        <v>63.7</v>
      </c>
      <c r="I41" s="42"/>
      <c r="J41" s="22">
        <v>63.7</v>
      </c>
      <c r="K41" s="15">
        <f t="shared" si="5"/>
        <v>31.85</v>
      </c>
      <c r="L41" s="22">
        <v>84.1</v>
      </c>
      <c r="M41" s="15">
        <f t="shared" si="6"/>
        <v>42.05</v>
      </c>
      <c r="N41" s="15">
        <f t="shared" si="7"/>
        <v>73.9</v>
      </c>
      <c r="O41" s="13">
        <v>5</v>
      </c>
      <c r="P41" s="13"/>
    </row>
    <row r="42" s="3" customFormat="1" customHeight="1" spans="1:16">
      <c r="A42" s="24" t="s">
        <v>17</v>
      </c>
      <c r="B42" s="25"/>
      <c r="C42" s="26" t="s">
        <v>99</v>
      </c>
      <c r="D42" s="26" t="s">
        <v>20</v>
      </c>
      <c r="E42" s="28" t="s">
        <v>110</v>
      </c>
      <c r="F42" s="28" t="s">
        <v>111</v>
      </c>
      <c r="G42" s="26" t="s">
        <v>23</v>
      </c>
      <c r="H42" s="26">
        <v>66.4</v>
      </c>
      <c r="I42" s="26"/>
      <c r="J42" s="26">
        <f t="shared" ref="J42:J47" si="8">H42</f>
        <v>66.4</v>
      </c>
      <c r="K42" s="37">
        <f t="shared" si="5"/>
        <v>33.2</v>
      </c>
      <c r="L42" s="26">
        <v>80.7</v>
      </c>
      <c r="M42" s="37">
        <f t="shared" si="6"/>
        <v>40.35</v>
      </c>
      <c r="N42" s="37">
        <f t="shared" si="7"/>
        <v>73.55</v>
      </c>
      <c r="O42" s="24">
        <v>6</v>
      </c>
      <c r="P42" s="24"/>
    </row>
    <row r="43" s="2" customFormat="1" customHeight="1" spans="1:16">
      <c r="A43" s="29" t="s">
        <v>17</v>
      </c>
      <c r="B43" s="18" t="s">
        <v>112</v>
      </c>
      <c r="C43" s="30" t="s">
        <v>113</v>
      </c>
      <c r="D43" s="30" t="s">
        <v>20</v>
      </c>
      <c r="E43" s="31" t="s">
        <v>114</v>
      </c>
      <c r="F43" s="31" t="s">
        <v>115</v>
      </c>
      <c r="G43" s="30" t="s">
        <v>23</v>
      </c>
      <c r="H43" s="30">
        <v>75.7</v>
      </c>
      <c r="I43" s="30"/>
      <c r="J43" s="30">
        <f t="shared" si="8"/>
        <v>75.7</v>
      </c>
      <c r="K43" s="30">
        <f t="shared" si="5"/>
        <v>37.85</v>
      </c>
      <c r="L43" s="30">
        <v>84.4</v>
      </c>
      <c r="M43" s="30">
        <f t="shared" si="6"/>
        <v>42.2</v>
      </c>
      <c r="N43" s="30">
        <f t="shared" si="7"/>
        <v>80.05</v>
      </c>
      <c r="O43" s="38">
        <v>1</v>
      </c>
      <c r="P43" s="38"/>
    </row>
    <row r="44" s="2" customFormat="1" customHeight="1" spans="1:16">
      <c r="A44" s="13" t="s">
        <v>17</v>
      </c>
      <c r="B44" s="18"/>
      <c r="C44" s="15" t="s">
        <v>113</v>
      </c>
      <c r="D44" s="15" t="s">
        <v>20</v>
      </c>
      <c r="E44" s="33" t="s">
        <v>116</v>
      </c>
      <c r="F44" s="33" t="s">
        <v>117</v>
      </c>
      <c r="G44" s="15" t="s">
        <v>23</v>
      </c>
      <c r="H44" s="15">
        <v>68.4</v>
      </c>
      <c r="I44" s="15"/>
      <c r="J44" s="15">
        <f t="shared" si="8"/>
        <v>68.4</v>
      </c>
      <c r="K44" s="15">
        <f t="shared" si="5"/>
        <v>34.2</v>
      </c>
      <c r="L44" s="15">
        <v>82.5</v>
      </c>
      <c r="M44" s="15">
        <f t="shared" si="6"/>
        <v>41.25</v>
      </c>
      <c r="N44" s="15">
        <f t="shared" si="7"/>
        <v>75.45</v>
      </c>
      <c r="O44" s="39">
        <v>2</v>
      </c>
      <c r="P44" s="39"/>
    </row>
    <row r="45" s="2" customFormat="1" customHeight="1" spans="1:16">
      <c r="A45" s="13" t="s">
        <v>17</v>
      </c>
      <c r="B45" s="18"/>
      <c r="C45" s="22" t="s">
        <v>113</v>
      </c>
      <c r="D45" s="22" t="s">
        <v>20</v>
      </c>
      <c r="E45" s="23" t="s">
        <v>118</v>
      </c>
      <c r="F45" s="23" t="s">
        <v>119</v>
      </c>
      <c r="G45" s="22" t="s">
        <v>30</v>
      </c>
      <c r="H45" s="22">
        <v>67.5</v>
      </c>
      <c r="I45" s="22"/>
      <c r="J45" s="22">
        <f t="shared" si="8"/>
        <v>67.5</v>
      </c>
      <c r="K45" s="15">
        <f t="shared" si="5"/>
        <v>33.75</v>
      </c>
      <c r="L45" s="22">
        <v>83.3</v>
      </c>
      <c r="M45" s="15">
        <f t="shared" si="6"/>
        <v>41.65</v>
      </c>
      <c r="N45" s="15">
        <f t="shared" si="7"/>
        <v>75.4</v>
      </c>
      <c r="O45" s="13">
        <v>3</v>
      </c>
      <c r="P45" s="13"/>
    </row>
    <row r="46" s="2" customFormat="1" customHeight="1" spans="1:16">
      <c r="A46" s="13" t="s">
        <v>17</v>
      </c>
      <c r="B46" s="18"/>
      <c r="C46" s="22" t="s">
        <v>113</v>
      </c>
      <c r="D46" s="22" t="s">
        <v>20</v>
      </c>
      <c r="E46" s="23" t="s">
        <v>120</v>
      </c>
      <c r="F46" s="23" t="s">
        <v>121</v>
      </c>
      <c r="G46" s="22" t="s">
        <v>30</v>
      </c>
      <c r="H46" s="22">
        <v>68.7</v>
      </c>
      <c r="I46" s="22"/>
      <c r="J46" s="22">
        <f t="shared" si="8"/>
        <v>68.7</v>
      </c>
      <c r="K46" s="15">
        <f t="shared" si="5"/>
        <v>34.35</v>
      </c>
      <c r="L46" s="22">
        <v>81.2</v>
      </c>
      <c r="M46" s="15">
        <f t="shared" si="6"/>
        <v>40.6</v>
      </c>
      <c r="N46" s="15">
        <f t="shared" si="7"/>
        <v>74.95</v>
      </c>
      <c r="O46" s="13">
        <v>4</v>
      </c>
      <c r="P46" s="13"/>
    </row>
    <row r="47" s="2" customFormat="1" customHeight="1" spans="1:16">
      <c r="A47" s="13" t="s">
        <v>17</v>
      </c>
      <c r="B47" s="18"/>
      <c r="C47" s="22" t="s">
        <v>113</v>
      </c>
      <c r="D47" s="22" t="s">
        <v>20</v>
      </c>
      <c r="E47" s="23" t="s">
        <v>122</v>
      </c>
      <c r="F47" s="23" t="s">
        <v>123</v>
      </c>
      <c r="G47" s="22" t="s">
        <v>23</v>
      </c>
      <c r="H47" s="22">
        <v>68.5</v>
      </c>
      <c r="I47" s="22"/>
      <c r="J47" s="22">
        <f t="shared" si="8"/>
        <v>68.5</v>
      </c>
      <c r="K47" s="15">
        <f t="shared" si="5"/>
        <v>34.25</v>
      </c>
      <c r="L47" s="22">
        <v>79.4</v>
      </c>
      <c r="M47" s="15">
        <f t="shared" si="6"/>
        <v>39.7</v>
      </c>
      <c r="N47" s="15">
        <f t="shared" si="7"/>
        <v>73.95</v>
      </c>
      <c r="O47" s="13">
        <v>5</v>
      </c>
      <c r="P47" s="13"/>
    </row>
    <row r="48" s="3" customFormat="1" customHeight="1" spans="1:16">
      <c r="A48" s="24" t="s">
        <v>17</v>
      </c>
      <c r="B48" s="25"/>
      <c r="C48" s="26" t="s">
        <v>113</v>
      </c>
      <c r="D48" s="27" t="s">
        <v>20</v>
      </c>
      <c r="E48" s="27" t="s">
        <v>124</v>
      </c>
      <c r="F48" s="26" t="s">
        <v>125</v>
      </c>
      <c r="G48" s="26" t="s">
        <v>30</v>
      </c>
      <c r="H48" s="26">
        <v>65.8</v>
      </c>
      <c r="I48" s="43"/>
      <c r="J48" s="26">
        <v>65.8</v>
      </c>
      <c r="K48" s="37">
        <f t="shared" si="5"/>
        <v>32.9</v>
      </c>
      <c r="L48" s="26">
        <v>80.9</v>
      </c>
      <c r="M48" s="37">
        <f t="shared" si="6"/>
        <v>40.45</v>
      </c>
      <c r="N48" s="37">
        <f t="shared" si="7"/>
        <v>73.35</v>
      </c>
      <c r="O48" s="24">
        <v>6</v>
      </c>
      <c r="P48" s="24"/>
    </row>
    <row r="49" s="2" customFormat="1" customHeight="1" spans="1:16">
      <c r="A49" s="29" t="s">
        <v>17</v>
      </c>
      <c r="B49" s="18" t="s">
        <v>126</v>
      </c>
      <c r="C49" s="30" t="s">
        <v>127</v>
      </c>
      <c r="D49" s="30" t="s">
        <v>128</v>
      </c>
      <c r="E49" s="31" t="s">
        <v>129</v>
      </c>
      <c r="F49" s="31" t="s">
        <v>130</v>
      </c>
      <c r="G49" s="30" t="s">
        <v>23</v>
      </c>
      <c r="H49" s="30">
        <v>63.4</v>
      </c>
      <c r="I49" s="30">
        <v>3</v>
      </c>
      <c r="J49" s="30">
        <f>H49+I49</f>
        <v>66.4</v>
      </c>
      <c r="K49" s="30">
        <f t="shared" si="5"/>
        <v>33.2</v>
      </c>
      <c r="L49" s="30">
        <v>84.9</v>
      </c>
      <c r="M49" s="30">
        <f t="shared" si="6"/>
        <v>42.45</v>
      </c>
      <c r="N49" s="30">
        <f t="shared" si="7"/>
        <v>75.65</v>
      </c>
      <c r="O49" s="38">
        <v>1</v>
      </c>
      <c r="P49" s="38"/>
    </row>
    <row r="50" s="2" customFormat="1" customHeight="1" spans="1:16">
      <c r="A50" s="13" t="s">
        <v>17</v>
      </c>
      <c r="B50" s="18"/>
      <c r="C50" s="22" t="s">
        <v>127</v>
      </c>
      <c r="D50" s="22" t="s">
        <v>128</v>
      </c>
      <c r="E50" s="23" t="s">
        <v>131</v>
      </c>
      <c r="F50" s="23" t="s">
        <v>132</v>
      </c>
      <c r="G50" s="22" t="s">
        <v>23</v>
      </c>
      <c r="H50" s="22">
        <v>63.4</v>
      </c>
      <c r="I50" s="22"/>
      <c r="J50" s="22">
        <f>H50</f>
        <v>63.4</v>
      </c>
      <c r="K50" s="15">
        <f t="shared" si="5"/>
        <v>31.7</v>
      </c>
      <c r="L50" s="22">
        <v>82.9</v>
      </c>
      <c r="M50" s="15">
        <f t="shared" si="6"/>
        <v>41.45</v>
      </c>
      <c r="N50" s="15">
        <f t="shared" si="7"/>
        <v>73.15</v>
      </c>
      <c r="O50" s="13">
        <v>2</v>
      </c>
      <c r="P50" s="13"/>
    </row>
    <row r="51" s="3" customFormat="1" customHeight="1" spans="1:16">
      <c r="A51" s="24" t="s">
        <v>17</v>
      </c>
      <c r="B51" s="25"/>
      <c r="C51" s="26" t="s">
        <v>127</v>
      </c>
      <c r="D51" s="26" t="s">
        <v>128</v>
      </c>
      <c r="E51" s="27" t="s">
        <v>133</v>
      </c>
      <c r="F51" s="27" t="s">
        <v>134</v>
      </c>
      <c r="G51" s="26" t="s">
        <v>23</v>
      </c>
      <c r="H51" s="26">
        <v>63.1</v>
      </c>
      <c r="I51" s="26"/>
      <c r="J51" s="26">
        <f>H51</f>
        <v>63.1</v>
      </c>
      <c r="K51" s="37">
        <f t="shared" si="5"/>
        <v>31.55</v>
      </c>
      <c r="L51" s="26">
        <v>78.3</v>
      </c>
      <c r="M51" s="37">
        <f t="shared" si="6"/>
        <v>39.15</v>
      </c>
      <c r="N51" s="37">
        <f t="shared" si="7"/>
        <v>70.7</v>
      </c>
      <c r="O51" s="24">
        <v>3</v>
      </c>
      <c r="P51" s="24"/>
    </row>
    <row r="52" s="2" customFormat="1" customHeight="1" spans="1:16">
      <c r="A52" s="29" t="s">
        <v>17</v>
      </c>
      <c r="B52" s="18" t="s">
        <v>135</v>
      </c>
      <c r="C52" s="30" t="s">
        <v>136</v>
      </c>
      <c r="D52" s="30" t="s">
        <v>128</v>
      </c>
      <c r="E52" s="31" t="s">
        <v>137</v>
      </c>
      <c r="F52" s="31" t="s">
        <v>138</v>
      </c>
      <c r="G52" s="30" t="s">
        <v>23</v>
      </c>
      <c r="H52" s="30">
        <v>73.8</v>
      </c>
      <c r="I52" s="30">
        <v>3</v>
      </c>
      <c r="J52" s="30">
        <f>H52+I52</f>
        <v>76.8</v>
      </c>
      <c r="K52" s="30">
        <f t="shared" si="5"/>
        <v>38.4</v>
      </c>
      <c r="L52" s="30">
        <v>82.3</v>
      </c>
      <c r="M52" s="30">
        <f t="shared" si="6"/>
        <v>41.15</v>
      </c>
      <c r="N52" s="30">
        <f t="shared" si="7"/>
        <v>79.55</v>
      </c>
      <c r="O52" s="38">
        <v>1</v>
      </c>
      <c r="P52" s="38"/>
    </row>
    <row r="53" s="2" customFormat="1" customHeight="1" spans="1:16">
      <c r="A53" s="13" t="s">
        <v>17</v>
      </c>
      <c r="B53" s="18"/>
      <c r="C53" s="22" t="s">
        <v>136</v>
      </c>
      <c r="D53" s="22" t="s">
        <v>128</v>
      </c>
      <c r="E53" s="23" t="s">
        <v>139</v>
      </c>
      <c r="F53" s="23" t="s">
        <v>140</v>
      </c>
      <c r="G53" s="22" t="s">
        <v>23</v>
      </c>
      <c r="H53" s="22">
        <v>71.3</v>
      </c>
      <c r="I53" s="22"/>
      <c r="J53" s="22">
        <f>H53</f>
        <v>71.3</v>
      </c>
      <c r="K53" s="15">
        <f t="shared" si="5"/>
        <v>35.65</v>
      </c>
      <c r="L53" s="22">
        <v>83.5</v>
      </c>
      <c r="M53" s="15">
        <f t="shared" si="6"/>
        <v>41.75</v>
      </c>
      <c r="N53" s="15">
        <f t="shared" si="7"/>
        <v>77.4</v>
      </c>
      <c r="O53" s="13">
        <v>2</v>
      </c>
      <c r="P53" s="13"/>
    </row>
    <row r="54" s="3" customFormat="1" customHeight="1" spans="1:16">
      <c r="A54" s="24" t="s">
        <v>17</v>
      </c>
      <c r="B54" s="25"/>
      <c r="C54" s="26" t="s">
        <v>136</v>
      </c>
      <c r="D54" s="26" t="s">
        <v>128</v>
      </c>
      <c r="E54" s="27" t="s">
        <v>141</v>
      </c>
      <c r="F54" s="27" t="s">
        <v>142</v>
      </c>
      <c r="G54" s="26" t="s">
        <v>30</v>
      </c>
      <c r="H54" s="26">
        <v>70.2</v>
      </c>
      <c r="I54" s="26"/>
      <c r="J54" s="26">
        <f>H54</f>
        <v>70.2</v>
      </c>
      <c r="K54" s="37">
        <f t="shared" si="5"/>
        <v>35.1</v>
      </c>
      <c r="L54" s="26">
        <v>0</v>
      </c>
      <c r="M54" s="37">
        <f t="shared" si="6"/>
        <v>0</v>
      </c>
      <c r="N54" s="37">
        <f t="shared" si="7"/>
        <v>35.1</v>
      </c>
      <c r="O54" s="24">
        <v>3</v>
      </c>
      <c r="P54" s="24" t="s">
        <v>143</v>
      </c>
    </row>
  </sheetData>
  <autoFilter ref="A2:P54">
    <sortState ref="A2:P54">
      <sortCondition ref="N3:N54" descending="1"/>
    </sortState>
    <extLst/>
  </autoFilter>
  <mergeCells count="10">
    <mergeCell ref="A1:P1"/>
    <mergeCell ref="B3:B8"/>
    <mergeCell ref="B9:B14"/>
    <mergeCell ref="B15:B20"/>
    <mergeCell ref="B21:B28"/>
    <mergeCell ref="B29:B36"/>
    <mergeCell ref="B37:B42"/>
    <mergeCell ref="B43:B48"/>
    <mergeCell ref="B49:B51"/>
    <mergeCell ref="B52:B54"/>
  </mergeCells>
  <conditionalFormatting sqref="E2">
    <cfRule type="duplicateValues" dxfId="0" priority="1"/>
  </conditionalFormatting>
  <printOptions horizontalCentered="1"/>
  <pageMargins left="0.751388888888889" right="0.751388888888889" top="0.786805555555556" bottom="0.786805555555556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美伢</cp:lastModifiedBy>
  <dcterms:created xsi:type="dcterms:W3CDTF">2022-06-21T03:22:00Z</dcterms:created>
  <dcterms:modified xsi:type="dcterms:W3CDTF">2023-07-01T08:04:24Z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011287A5AA9D4C81A9C4680BD49CA7C5_13</vt:lpwstr>
  </property>
  <property fmtid="{D5CDD505-2E9C-101B-9397-08002B2CF9AE}" pid="4" name="KSOReadingLayout">
    <vt:bool>true</vt:bool>
  </property>
</Properties>
</file>