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'Sheet1'!$A$1:$T$21</definedName>
  </definedNames>
  <calcPr fullCalcOnLoad="1"/>
</workbook>
</file>

<file path=xl/sharedStrings.xml><?xml version="1.0" encoding="utf-8"?>
<sst xmlns="http://schemas.openxmlformats.org/spreadsheetml/2006/main" count="116" uniqueCount="94">
  <si>
    <t>湖北省部分省直单位2020年度考试录用公务员考试成绩折算汇总表</t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</si>
  <si>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</si>
  <si>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</si>
  <si>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</si>
  <si>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</si>
  <si>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</si>
  <si>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</si>
  <si>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</si>
  <si>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</si>
  <si>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</si>
  <si>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</si>
  <si>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</si>
  <si>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</si>
  <si>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</si>
  <si>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</si>
  <si>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</si>
  <si>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</si>
  <si>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</si>
  <si>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</si>
  <si>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</si>
  <si>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</si>
  <si>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</si>
  <si>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湖北省药品监督管理局</t>
  </si>
  <si>
    <t>药品管理岗</t>
  </si>
  <si>
    <t>14230201096000001</t>
  </si>
  <si>
    <t>陈星</t>
  </si>
  <si>
    <t>男</t>
  </si>
  <si>
    <t>142302901322</t>
  </si>
  <si>
    <t>华中科技大学</t>
  </si>
  <si>
    <t>宜昌人福药业有限责任公司</t>
  </si>
  <si>
    <t>吴国梁</t>
  </si>
  <si>
    <t>142300200719</t>
  </si>
  <si>
    <t>清华大学</t>
  </si>
  <si>
    <t>浙江我武生物科技股份有限公司上海分公司</t>
  </si>
  <si>
    <t>刘梦婷</t>
  </si>
  <si>
    <t>女</t>
  </si>
  <si>
    <t>142302000214</t>
  </si>
  <si>
    <t>浙江中医药大学</t>
  </si>
  <si>
    <t>武汉食品化妆品检验所</t>
  </si>
  <si>
    <t>省药品监督管理局武汉分局</t>
  </si>
  <si>
    <t>生物制品监管岗</t>
  </si>
  <si>
    <t>14230201096000002</t>
  </si>
  <si>
    <t>赵双</t>
  </si>
  <si>
    <t>142304601802</t>
  </si>
  <si>
    <t>北京协和医学院</t>
  </si>
  <si>
    <t>人福医药集团股份公司</t>
  </si>
  <si>
    <t>张津</t>
  </si>
  <si>
    <t>142305114005</t>
  </si>
  <si>
    <t>罗氏诊断产品（上海）有限公司</t>
  </si>
  <si>
    <t>何名扬</t>
  </si>
  <si>
    <t>142306300827</t>
  </si>
  <si>
    <t>武汉大学</t>
  </si>
  <si>
    <t>湖北省食品质量安全监督检验研究院</t>
  </si>
  <si>
    <t>药品监管岗</t>
  </si>
  <si>
    <t>14230201096000003</t>
  </si>
  <si>
    <t>马思佳</t>
  </si>
  <si>
    <t>142304701122</t>
  </si>
  <si>
    <t>郑州大学</t>
  </si>
  <si>
    <t>河南省新蔡县社会医疗保险中心</t>
  </si>
  <si>
    <t>尤佳</t>
  </si>
  <si>
    <t>142305409930</t>
  </si>
  <si>
    <t>国家知识产权局专利局专利审查协作湖北中心</t>
  </si>
  <si>
    <t>徐文聃</t>
  </si>
  <si>
    <t>142300500820</t>
  </si>
  <si>
    <t>湖北省医学评价与继续教育办公室</t>
  </si>
  <si>
    <t>14230201096000004</t>
  </si>
  <si>
    <t>王季</t>
  </si>
  <si>
    <t>142304603528</t>
  </si>
  <si>
    <t>广东药科大学</t>
  </si>
  <si>
    <t>友芝友生物制药有限公司</t>
  </si>
  <si>
    <t>李先盛</t>
  </si>
  <si>
    <t>142303706802</t>
  </si>
  <si>
    <t>暨南大学</t>
  </si>
  <si>
    <t>国药集团中联药业有限公司</t>
  </si>
  <si>
    <t>张罕武</t>
  </si>
  <si>
    <t>142304814017</t>
  </si>
  <si>
    <t>中南财经政法大学</t>
  </si>
  <si>
    <t xml:space="preserve"> 珠海市横琴新区英才人力资源服务有限公司</t>
  </si>
  <si>
    <t>医疗器械监管岗</t>
  </si>
  <si>
    <t>14230201096000005</t>
  </si>
  <si>
    <t>王梦泽</t>
  </si>
  <si>
    <t>142305011106</t>
  </si>
  <si>
    <t>法国巴黎第十一大学</t>
  </si>
  <si>
    <t>深圳市迈瑞生物医疗电子股份有限公司</t>
  </si>
  <si>
    <t>黄曦</t>
  </si>
  <si>
    <t>142306510030</t>
  </si>
  <si>
    <t>武汉市动物疫病预防控制中心</t>
  </si>
  <si>
    <t>谢彤</t>
  </si>
  <si>
    <t>142303002515</t>
  </si>
  <si>
    <t>南昌大学</t>
  </si>
  <si>
    <t>武汉儿童医院</t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</si>
  <si>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</si>
  <si>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</si>
  <si>
    <r>
      <t>招录单位（盖章）：湖北省药品监督管理局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</si>
</sst>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0"/>
      <name val="仿宋_GB2312"/>
      <family val="3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imes"/>
      <family val="1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11" borderId="5" applyNumberFormat="0" applyAlignment="0" applyProtection="0"/>
    <xf numFmtId="0" fontId="14" fillId="12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7" fillId="17" borderId="0" applyNumberFormat="0" applyBorder="0" applyAlignment="0" applyProtection="0"/>
    <xf numFmtId="0" fontId="22" fillId="11" borderId="8" applyNumberFormat="0" applyAlignment="0" applyProtection="0"/>
    <xf numFmtId="0" fontId="28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7" fillId="0" borderId="12" xfId="40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8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2"/>
  <sheetViews>
    <sheetView tabSelected="1" zoomScale="120" zoomScaleNormal="120" zoomScalePageLayoutView="0" workbookViewId="0" topLeftCell="A4">
      <selection activeCell="N18" sqref="N18"/>
    </sheetView>
  </sheetViews>
  <sheetFormatPr defaultColWidth="9.00390625" defaultRowHeight="14.25"/>
  <cols>
    <col min="1" max="1" width="4.375" style="1" customWidth="1"/>
    <col min="2" max="2" width="4.75390625" style="1" customWidth="1"/>
    <col min="3" max="3" width="3.75390625" style="1" customWidth="1"/>
    <col min="4" max="4" width="5.75390625" style="1" customWidth="1"/>
    <col min="5" max="5" width="3.625" style="1" customWidth="1"/>
    <col min="6" max="6" width="3.50390625" style="1" customWidth="1"/>
    <col min="7" max="7" width="5.875" style="1" customWidth="1"/>
    <col min="8" max="8" width="2.75390625" style="1" customWidth="1"/>
    <col min="9" max="9" width="11.875" style="1" customWidth="1"/>
    <col min="10" max="11" width="5.625" style="1" customWidth="1"/>
    <col min="12" max="12" width="4.50390625" style="1" customWidth="1"/>
    <col min="13" max="13" width="3.625" style="1" customWidth="1"/>
    <col min="14" max="14" width="6.75390625" style="1" customWidth="1"/>
    <col min="15" max="16" width="4.625" style="1" customWidth="1"/>
    <col min="17" max="17" width="7.00390625" style="1" customWidth="1"/>
    <col min="18" max="18" width="8.625" style="1" customWidth="1"/>
    <col min="19" max="19" width="13.50390625" style="1" customWidth="1"/>
    <col min="20" max="20" width="5.875" style="1" customWidth="1"/>
    <col min="21" max="16384" width="9.00390625" style="1" customWidth="1"/>
  </cols>
  <sheetData>
    <row r="1" spans="1:20" ht="28.5" customHeight="1">
      <c r="A1" s="29" t="s">
        <v>0</v>
      </c>
      <c r="B1" s="29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55" ht="21.75" customHeight="1">
      <c r="A2" s="31" t="s">
        <v>93</v>
      </c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255" ht="15.75" customHeight="1">
      <c r="A3" s="13" t="s">
        <v>1</v>
      </c>
      <c r="B3" s="27" t="s">
        <v>2</v>
      </c>
      <c r="C3" s="27" t="s">
        <v>3</v>
      </c>
      <c r="D3" s="13" t="s">
        <v>4</v>
      </c>
      <c r="E3" s="13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6" t="s">
        <v>10</v>
      </c>
      <c r="K3" s="17"/>
      <c r="L3" s="17"/>
      <c r="M3" s="17"/>
      <c r="N3" s="17"/>
      <c r="O3" s="9" t="s">
        <v>11</v>
      </c>
      <c r="P3" s="10" t="s">
        <v>12</v>
      </c>
      <c r="Q3" s="9" t="s">
        <v>13</v>
      </c>
      <c r="R3" s="10" t="s">
        <v>14</v>
      </c>
      <c r="S3" s="10" t="s">
        <v>15</v>
      </c>
      <c r="T3" s="9" t="s">
        <v>16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5" ht="9" customHeight="1">
      <c r="A4" s="13"/>
      <c r="B4" s="14"/>
      <c r="C4" s="14"/>
      <c r="D4" s="13"/>
      <c r="E4" s="13"/>
      <c r="F4" s="13"/>
      <c r="G4" s="9"/>
      <c r="H4" s="13"/>
      <c r="I4" s="9"/>
      <c r="J4" s="18"/>
      <c r="K4" s="19"/>
      <c r="L4" s="19"/>
      <c r="M4" s="19"/>
      <c r="N4" s="19"/>
      <c r="O4" s="9"/>
      <c r="P4" s="11"/>
      <c r="Q4" s="13"/>
      <c r="R4" s="14"/>
      <c r="S4" s="14"/>
      <c r="T4" s="9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ht="47.25" customHeight="1">
      <c r="A5" s="13"/>
      <c r="B5" s="15"/>
      <c r="C5" s="15"/>
      <c r="D5" s="13"/>
      <c r="E5" s="13"/>
      <c r="F5" s="13"/>
      <c r="G5" s="9"/>
      <c r="H5" s="13"/>
      <c r="I5" s="9"/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9"/>
      <c r="P5" s="12"/>
      <c r="Q5" s="13"/>
      <c r="R5" s="15"/>
      <c r="S5" s="15"/>
      <c r="T5" s="9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ht="52.5" customHeight="1">
      <c r="A6" s="24" t="s">
        <v>22</v>
      </c>
      <c r="B6" s="24" t="s">
        <v>22</v>
      </c>
      <c r="C6" s="24" t="s">
        <v>23</v>
      </c>
      <c r="D6" s="20" t="s">
        <v>24</v>
      </c>
      <c r="E6" s="20">
        <v>1</v>
      </c>
      <c r="F6" s="7">
        <v>1</v>
      </c>
      <c r="G6" s="8" t="s">
        <v>30</v>
      </c>
      <c r="H6" s="8" t="s">
        <v>26</v>
      </c>
      <c r="I6" s="8" t="s">
        <v>31</v>
      </c>
      <c r="J6" s="8">
        <v>81.6</v>
      </c>
      <c r="K6" s="8">
        <v>67.5</v>
      </c>
      <c r="L6" s="8"/>
      <c r="M6" s="8"/>
      <c r="N6" s="8">
        <f>SUM(J6*0.55+K6*0.45)*0.5</f>
        <v>37.6275</v>
      </c>
      <c r="O6" s="8"/>
      <c r="P6" s="8">
        <v>84.6</v>
      </c>
      <c r="Q6" s="8">
        <f>SUM(P6*0.5+N6)</f>
        <v>79.9275</v>
      </c>
      <c r="R6" s="3" t="s">
        <v>32</v>
      </c>
      <c r="S6" s="3" t="s">
        <v>33</v>
      </c>
      <c r="T6" s="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ht="36" customHeight="1">
      <c r="A7" s="25"/>
      <c r="B7" s="25"/>
      <c r="C7" s="25"/>
      <c r="D7" s="21"/>
      <c r="E7" s="21"/>
      <c r="F7" s="8">
        <v>2</v>
      </c>
      <c r="G7" s="8" t="s">
        <v>25</v>
      </c>
      <c r="H7" s="8" t="s">
        <v>26</v>
      </c>
      <c r="I7" s="8" t="s">
        <v>27</v>
      </c>
      <c r="J7" s="8">
        <v>76</v>
      </c>
      <c r="K7" s="8">
        <v>75</v>
      </c>
      <c r="L7" s="8"/>
      <c r="M7" s="8"/>
      <c r="N7" s="8">
        <f aca="true" t="shared" si="0" ref="N7:N20">SUM(J7*0.55+K7*0.45)*0.5</f>
        <v>37.775000000000006</v>
      </c>
      <c r="O7" s="8"/>
      <c r="P7" s="8">
        <v>80.2</v>
      </c>
      <c r="Q7" s="8">
        <f>SUM(P7*0.5+N7)</f>
        <v>77.875</v>
      </c>
      <c r="R7" s="3" t="s">
        <v>28</v>
      </c>
      <c r="S7" s="3" t="s">
        <v>29</v>
      </c>
      <c r="T7" s="5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ht="33.75" customHeight="1">
      <c r="A8" s="25"/>
      <c r="B8" s="26"/>
      <c r="C8" s="26"/>
      <c r="D8" s="22"/>
      <c r="E8" s="22"/>
      <c r="F8" s="8">
        <v>3</v>
      </c>
      <c r="G8" s="8" t="s">
        <v>34</v>
      </c>
      <c r="H8" s="8" t="s">
        <v>35</v>
      </c>
      <c r="I8" s="8" t="s">
        <v>36</v>
      </c>
      <c r="J8" s="8">
        <v>72</v>
      </c>
      <c r="K8" s="8">
        <v>63</v>
      </c>
      <c r="L8" s="8"/>
      <c r="M8" s="8"/>
      <c r="N8" s="8">
        <f t="shared" si="0"/>
        <v>33.975</v>
      </c>
      <c r="O8" s="8"/>
      <c r="P8" s="8">
        <v>75</v>
      </c>
      <c r="Q8" s="8">
        <f aca="true" t="shared" si="1" ref="Q8:Q20">SUM(P8*0.5+N8)</f>
        <v>71.475</v>
      </c>
      <c r="R8" s="3" t="s">
        <v>37</v>
      </c>
      <c r="S8" s="3" t="s">
        <v>38</v>
      </c>
      <c r="T8" s="5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39" customHeight="1">
      <c r="A9" s="25"/>
      <c r="B9" s="24" t="s">
        <v>39</v>
      </c>
      <c r="C9" s="28" t="s">
        <v>40</v>
      </c>
      <c r="D9" s="20" t="s">
        <v>41</v>
      </c>
      <c r="E9" s="20">
        <v>1</v>
      </c>
      <c r="F9" s="8">
        <v>1</v>
      </c>
      <c r="G9" s="8" t="s">
        <v>42</v>
      </c>
      <c r="H9" s="8" t="s">
        <v>35</v>
      </c>
      <c r="I9" s="8" t="s">
        <v>43</v>
      </c>
      <c r="J9" s="8">
        <v>78.4</v>
      </c>
      <c r="K9" s="8">
        <v>62</v>
      </c>
      <c r="L9" s="8"/>
      <c r="M9" s="8"/>
      <c r="N9" s="8">
        <f t="shared" si="0"/>
        <v>35.510000000000005</v>
      </c>
      <c r="O9" s="8"/>
      <c r="P9" s="8">
        <v>84.2</v>
      </c>
      <c r="Q9" s="8">
        <f t="shared" si="1"/>
        <v>77.61000000000001</v>
      </c>
      <c r="R9" s="3" t="s">
        <v>44</v>
      </c>
      <c r="S9" s="3" t="s">
        <v>45</v>
      </c>
      <c r="T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ht="39" customHeight="1">
      <c r="A10" s="25"/>
      <c r="B10" s="25"/>
      <c r="C10" s="28"/>
      <c r="D10" s="21"/>
      <c r="E10" s="21"/>
      <c r="F10" s="8">
        <v>2</v>
      </c>
      <c r="G10" s="8" t="s">
        <v>49</v>
      </c>
      <c r="H10" s="8" t="s">
        <v>35</v>
      </c>
      <c r="I10" s="8" t="s">
        <v>50</v>
      </c>
      <c r="J10" s="8">
        <v>70.4</v>
      </c>
      <c r="K10" s="8">
        <v>69</v>
      </c>
      <c r="L10" s="8"/>
      <c r="M10" s="8"/>
      <c r="N10" s="8">
        <f t="shared" si="0"/>
        <v>34.885000000000005</v>
      </c>
      <c r="O10" s="8"/>
      <c r="P10" s="8">
        <v>83</v>
      </c>
      <c r="Q10" s="8">
        <f>SUM(P10*0.5+N10)</f>
        <v>76.385</v>
      </c>
      <c r="R10" s="3" t="s">
        <v>51</v>
      </c>
      <c r="S10" s="3" t="s">
        <v>52</v>
      </c>
      <c r="T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ht="43.5" customHeight="1">
      <c r="A11" s="25"/>
      <c r="B11" s="25"/>
      <c r="C11" s="28"/>
      <c r="D11" s="22"/>
      <c r="E11" s="22"/>
      <c r="F11" s="8">
        <v>3</v>
      </c>
      <c r="G11" s="8" t="s">
        <v>46</v>
      </c>
      <c r="H11" s="8" t="s">
        <v>26</v>
      </c>
      <c r="I11" s="8" t="s">
        <v>47</v>
      </c>
      <c r="J11" s="8">
        <v>70.4</v>
      </c>
      <c r="K11" s="8">
        <v>69.5</v>
      </c>
      <c r="L11" s="8"/>
      <c r="M11" s="8"/>
      <c r="N11" s="8">
        <f t="shared" si="0"/>
        <v>34.9975</v>
      </c>
      <c r="O11" s="8"/>
      <c r="P11" s="8">
        <v>82</v>
      </c>
      <c r="Q11" s="8">
        <f t="shared" si="1"/>
        <v>75.9975</v>
      </c>
      <c r="R11" s="3" t="s">
        <v>28</v>
      </c>
      <c r="S11" s="3" t="s">
        <v>48</v>
      </c>
      <c r="T11" s="5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ht="39" customHeight="1">
      <c r="A12" s="25"/>
      <c r="B12" s="24" t="s">
        <v>39</v>
      </c>
      <c r="C12" s="28" t="s">
        <v>53</v>
      </c>
      <c r="D12" s="20" t="s">
        <v>54</v>
      </c>
      <c r="E12" s="20">
        <v>1</v>
      </c>
      <c r="F12" s="8">
        <v>1</v>
      </c>
      <c r="G12" s="8" t="s">
        <v>55</v>
      </c>
      <c r="H12" s="8" t="s">
        <v>35</v>
      </c>
      <c r="I12" s="8" t="s">
        <v>56</v>
      </c>
      <c r="J12" s="8">
        <v>66.4</v>
      </c>
      <c r="K12" s="8">
        <v>70</v>
      </c>
      <c r="L12" s="8"/>
      <c r="M12" s="8"/>
      <c r="N12" s="8">
        <f t="shared" si="0"/>
        <v>34.010000000000005</v>
      </c>
      <c r="O12" s="8"/>
      <c r="P12" s="8">
        <v>83.2</v>
      </c>
      <c r="Q12" s="8">
        <f t="shared" si="1"/>
        <v>75.61000000000001</v>
      </c>
      <c r="R12" s="3" t="s">
        <v>57</v>
      </c>
      <c r="S12" s="3" t="s">
        <v>58</v>
      </c>
      <c r="T12" s="5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ht="52.5" customHeight="1">
      <c r="A13" s="25"/>
      <c r="B13" s="25"/>
      <c r="C13" s="28"/>
      <c r="D13" s="21"/>
      <c r="E13" s="21"/>
      <c r="F13" s="8">
        <v>2</v>
      </c>
      <c r="G13" s="8" t="s">
        <v>59</v>
      </c>
      <c r="H13" s="8" t="s">
        <v>35</v>
      </c>
      <c r="I13" s="8" t="s">
        <v>60</v>
      </c>
      <c r="J13" s="8">
        <v>68.8</v>
      </c>
      <c r="K13" s="8">
        <v>66</v>
      </c>
      <c r="L13" s="8"/>
      <c r="M13" s="8"/>
      <c r="N13" s="8">
        <f t="shared" si="0"/>
        <v>33.77</v>
      </c>
      <c r="O13" s="8"/>
      <c r="P13" s="8">
        <v>83.2</v>
      </c>
      <c r="Q13" s="8">
        <f t="shared" si="1"/>
        <v>75.37</v>
      </c>
      <c r="R13" s="3" t="s">
        <v>28</v>
      </c>
      <c r="S13" s="3" t="s">
        <v>61</v>
      </c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5" ht="39.75" customHeight="1">
      <c r="A14" s="25"/>
      <c r="B14" s="26"/>
      <c r="C14" s="28"/>
      <c r="D14" s="22"/>
      <c r="E14" s="22"/>
      <c r="F14" s="8">
        <v>3</v>
      </c>
      <c r="G14" s="8" t="s">
        <v>62</v>
      </c>
      <c r="H14" s="8" t="s">
        <v>35</v>
      </c>
      <c r="I14" s="8" t="s">
        <v>63</v>
      </c>
      <c r="J14" s="8">
        <v>66.4</v>
      </c>
      <c r="K14" s="8">
        <v>68</v>
      </c>
      <c r="L14" s="8"/>
      <c r="M14" s="8"/>
      <c r="N14" s="8">
        <f t="shared" si="0"/>
        <v>33.56</v>
      </c>
      <c r="O14" s="8"/>
      <c r="P14" s="8">
        <v>82.4</v>
      </c>
      <c r="Q14" s="8">
        <f t="shared" si="1"/>
        <v>74.76</v>
      </c>
      <c r="R14" s="3" t="s">
        <v>37</v>
      </c>
      <c r="S14" s="3" t="s">
        <v>64</v>
      </c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ht="36.75" customHeight="1">
      <c r="A15" s="25"/>
      <c r="B15" s="24" t="s">
        <v>39</v>
      </c>
      <c r="C15" s="28" t="s">
        <v>53</v>
      </c>
      <c r="D15" s="23" t="s">
        <v>65</v>
      </c>
      <c r="E15" s="23">
        <v>1</v>
      </c>
      <c r="F15" s="8">
        <v>1</v>
      </c>
      <c r="G15" s="8" t="s">
        <v>66</v>
      </c>
      <c r="H15" s="8" t="s">
        <v>26</v>
      </c>
      <c r="I15" s="8" t="s">
        <v>67</v>
      </c>
      <c r="J15" s="8">
        <v>76</v>
      </c>
      <c r="K15" s="8">
        <v>65.5</v>
      </c>
      <c r="L15" s="8"/>
      <c r="M15" s="8"/>
      <c r="N15" s="8">
        <f t="shared" si="0"/>
        <v>35.6375</v>
      </c>
      <c r="O15" s="8"/>
      <c r="P15" s="8">
        <v>81.8</v>
      </c>
      <c r="Q15" s="8">
        <f t="shared" si="1"/>
        <v>76.5375</v>
      </c>
      <c r="R15" s="3" t="s">
        <v>68</v>
      </c>
      <c r="S15" s="3" t="s">
        <v>69</v>
      </c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ht="36.75" customHeight="1">
      <c r="A16" s="25"/>
      <c r="B16" s="25"/>
      <c r="C16" s="28"/>
      <c r="D16" s="23"/>
      <c r="E16" s="23"/>
      <c r="F16" s="8">
        <v>2</v>
      </c>
      <c r="G16" s="8" t="s">
        <v>74</v>
      </c>
      <c r="H16" s="8" t="s">
        <v>35</v>
      </c>
      <c r="I16" s="8" t="s">
        <v>75</v>
      </c>
      <c r="J16" s="8">
        <v>67.2</v>
      </c>
      <c r="K16" s="8">
        <v>66</v>
      </c>
      <c r="L16" s="8"/>
      <c r="M16" s="8"/>
      <c r="N16" s="8">
        <f t="shared" si="0"/>
        <v>33.330000000000005</v>
      </c>
      <c r="O16" s="8"/>
      <c r="P16" s="8">
        <v>80.6</v>
      </c>
      <c r="Q16" s="8">
        <f>SUM(P16*0.5+N16)</f>
        <v>73.63</v>
      </c>
      <c r="R16" s="3" t="s">
        <v>76</v>
      </c>
      <c r="S16" s="3" t="s">
        <v>77</v>
      </c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ht="39" customHeight="1">
      <c r="A17" s="25"/>
      <c r="B17" s="25"/>
      <c r="C17" s="28"/>
      <c r="D17" s="23"/>
      <c r="E17" s="23"/>
      <c r="F17" s="8">
        <v>3</v>
      </c>
      <c r="G17" s="8" t="s">
        <v>70</v>
      </c>
      <c r="H17" s="8" t="s">
        <v>26</v>
      </c>
      <c r="I17" s="8" t="s">
        <v>71</v>
      </c>
      <c r="J17" s="8">
        <v>64.8</v>
      </c>
      <c r="K17" s="8">
        <v>69</v>
      </c>
      <c r="L17" s="8"/>
      <c r="M17" s="8"/>
      <c r="N17" s="8">
        <f t="shared" si="0"/>
        <v>33.345</v>
      </c>
      <c r="O17" s="8"/>
      <c r="P17" s="8">
        <v>74</v>
      </c>
      <c r="Q17" s="8">
        <f t="shared" si="1"/>
        <v>70.345</v>
      </c>
      <c r="R17" s="3" t="s">
        <v>72</v>
      </c>
      <c r="S17" s="3" t="s">
        <v>73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55" ht="40.5" customHeight="1">
      <c r="A18" s="25"/>
      <c r="B18" s="24" t="s">
        <v>39</v>
      </c>
      <c r="C18" s="28" t="s">
        <v>78</v>
      </c>
      <c r="D18" s="20" t="s">
        <v>79</v>
      </c>
      <c r="E18" s="20">
        <v>1</v>
      </c>
      <c r="F18" s="8">
        <v>1</v>
      </c>
      <c r="G18" s="8" t="s">
        <v>80</v>
      </c>
      <c r="H18" s="8" t="s">
        <v>26</v>
      </c>
      <c r="I18" s="8" t="s">
        <v>81</v>
      </c>
      <c r="J18" s="8">
        <v>74.4</v>
      </c>
      <c r="K18" s="8">
        <v>60</v>
      </c>
      <c r="L18" s="8"/>
      <c r="M18" s="8"/>
      <c r="N18" s="8">
        <f t="shared" si="0"/>
        <v>33.96000000000001</v>
      </c>
      <c r="O18" s="8"/>
      <c r="P18" s="8">
        <v>85.2</v>
      </c>
      <c r="Q18" s="8">
        <f t="shared" si="1"/>
        <v>76.56</v>
      </c>
      <c r="R18" s="3" t="s">
        <v>82</v>
      </c>
      <c r="S18" s="3" t="s">
        <v>83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39.75" customHeight="1">
      <c r="A19" s="25"/>
      <c r="B19" s="25"/>
      <c r="C19" s="28"/>
      <c r="D19" s="21"/>
      <c r="E19" s="21"/>
      <c r="F19" s="8">
        <v>2</v>
      </c>
      <c r="G19" s="8" t="s">
        <v>84</v>
      </c>
      <c r="H19" s="8" t="s">
        <v>35</v>
      </c>
      <c r="I19" s="8" t="s">
        <v>85</v>
      </c>
      <c r="J19" s="8">
        <v>65.6</v>
      </c>
      <c r="K19" s="8">
        <v>69</v>
      </c>
      <c r="L19" s="8"/>
      <c r="M19" s="8"/>
      <c r="N19" s="8">
        <f t="shared" si="0"/>
        <v>33.565</v>
      </c>
      <c r="O19" s="8"/>
      <c r="P19" s="8">
        <v>79.2</v>
      </c>
      <c r="Q19" s="8">
        <f t="shared" si="1"/>
        <v>73.16499999999999</v>
      </c>
      <c r="R19" s="3" t="s">
        <v>28</v>
      </c>
      <c r="S19" s="3" t="s">
        <v>86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39.75" customHeight="1">
      <c r="A20" s="26"/>
      <c r="B20" s="26"/>
      <c r="C20" s="28"/>
      <c r="D20" s="22"/>
      <c r="E20" s="22"/>
      <c r="F20" s="8">
        <v>3</v>
      </c>
      <c r="G20" s="8" t="s">
        <v>87</v>
      </c>
      <c r="H20" s="8" t="s">
        <v>35</v>
      </c>
      <c r="I20" s="8" t="s">
        <v>88</v>
      </c>
      <c r="J20" s="8">
        <v>68.8</v>
      </c>
      <c r="K20" s="8">
        <v>65</v>
      </c>
      <c r="L20" s="8"/>
      <c r="M20" s="8"/>
      <c r="N20" s="8">
        <f t="shared" si="0"/>
        <v>33.545</v>
      </c>
      <c r="O20" s="8"/>
      <c r="P20" s="8">
        <v>76.8</v>
      </c>
      <c r="Q20" s="8">
        <f t="shared" si="1"/>
        <v>71.945</v>
      </c>
      <c r="R20" s="3" t="s">
        <v>89</v>
      </c>
      <c r="S20" s="3" t="s">
        <v>90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ht="69" customHeight="1">
      <c r="A21" s="34" t="s">
        <v>91</v>
      </c>
      <c r="B21" s="35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ht="36.75" customHeight="1">
      <c r="A22" s="4"/>
      <c r="B22" s="4"/>
      <c r="C22" s="4"/>
      <c r="D22" s="4"/>
      <c r="E22" s="4"/>
      <c r="F22" s="37" t="s">
        <v>92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</sheetData>
  <sheetProtection/>
  <mergeCells count="41">
    <mergeCell ref="A6:A20"/>
    <mergeCell ref="E15:E17"/>
    <mergeCell ref="A1:T1"/>
    <mergeCell ref="A2:T2"/>
    <mergeCell ref="A21:T21"/>
    <mergeCell ref="F22:T22"/>
    <mergeCell ref="A3:A5"/>
    <mergeCell ref="B3:B5"/>
    <mergeCell ref="B9:B11"/>
    <mergeCell ref="B12:B14"/>
    <mergeCell ref="B15:B17"/>
    <mergeCell ref="B18:B20"/>
    <mergeCell ref="C3:C5"/>
    <mergeCell ref="C9:C11"/>
    <mergeCell ref="C12:C14"/>
    <mergeCell ref="C15:C17"/>
    <mergeCell ref="C18:C20"/>
    <mergeCell ref="B6:B8"/>
    <mergeCell ref="C6:C8"/>
    <mergeCell ref="E18:E20"/>
    <mergeCell ref="D3:D5"/>
    <mergeCell ref="D6:D8"/>
    <mergeCell ref="D9:D11"/>
    <mergeCell ref="D12:D14"/>
    <mergeCell ref="D15:D17"/>
    <mergeCell ref="D18:D20"/>
    <mergeCell ref="E6:E8"/>
    <mergeCell ref="E9:E11"/>
    <mergeCell ref="E12:E14"/>
    <mergeCell ref="S3:S5"/>
    <mergeCell ref="T3:T5"/>
    <mergeCell ref="J3:N4"/>
    <mergeCell ref="F3:F5"/>
    <mergeCell ref="G3:G5"/>
    <mergeCell ref="H3:H5"/>
    <mergeCell ref="I3:I5"/>
    <mergeCell ref="O3:O5"/>
    <mergeCell ref="P3:P5"/>
    <mergeCell ref="E3:E5"/>
    <mergeCell ref="Q3:Q5"/>
    <mergeCell ref="R3:R5"/>
  </mergeCells>
  <printOptions horizontalCentered="1"/>
  <pageMargins left="0.7" right="0.87" top="1.18" bottom="1.18" header="0.51" footer="0.9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zzbzhf</cp:lastModifiedBy>
  <cp:lastPrinted>2020-11-11T00:53:29Z</cp:lastPrinted>
  <dcterms:created xsi:type="dcterms:W3CDTF">1996-12-17T01:32:42Z</dcterms:created>
  <dcterms:modified xsi:type="dcterms:W3CDTF">2020-11-11T01:01:08Z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