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>
    <definedName name="_xlnm.Print_Area" localSheetId="0">'Sheet1'!$A$1:$T$16</definedName>
  </definedNames>
  <calcPr fullCalcOnLoad="1"/>
</workbook>
</file>

<file path=xl/sharedStrings.xml><?xml version="1.0" encoding="utf-8"?>
<sst xmlns="http://schemas.openxmlformats.org/spreadsheetml/2006/main" count="140" uniqueCount="93">
  <si>
    <t>湖北省部分省直单位2020年度考试录用公务员考试成绩折算汇总表</t>
  </si>
  <si>
    <t>机构
名称</t>
  </si>
  <si>
    <t>招录
机关</t>
  </si>
  <si>
    <t>招录
职位</t>
  </si>
  <si>
    <t>职位
代码</t>
  </si>
  <si>
    <t>招录数量</t>
  </si>
  <si>
    <t>成绩排名</t>
  </si>
  <si>
    <t>姓  名</t>
  </si>
  <si>
    <t>性别</t>
  </si>
  <si>
    <t>准考
证号</t>
  </si>
  <si>
    <t>笔     试</t>
  </si>
  <si>
    <t>专业科目考试</t>
  </si>
  <si>
    <t>面试
分数</t>
  </si>
  <si>
    <t>综合
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</si>
  <si>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</si>
  <si>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</si>
  <si>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</si>
  <si>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</si>
  <si>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</si>
  <si>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</si>
  <si>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</si>
  <si>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</si>
  <si>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民建湖北省委</t>
  </si>
  <si>
    <t>办公室
综合岗</t>
  </si>
  <si>
    <t>14230201040000001</t>
  </si>
  <si>
    <t>路平臣</t>
  </si>
  <si>
    <t>男</t>
  </si>
  <si>
    <t>142300600629</t>
  </si>
  <si>
    <t>哈尔滨理工大学</t>
  </si>
  <si>
    <t>富途网络科技(深圳)有限公司</t>
  </si>
  <si>
    <t>1</t>
  </si>
  <si>
    <t>刘枭</t>
  </si>
  <si>
    <t>142300601907</t>
  </si>
  <si>
    <t>75.2</t>
  </si>
  <si>
    <t>65</t>
  </si>
  <si>
    <t>35.305</t>
  </si>
  <si>
    <t>东北财经大学</t>
  </si>
  <si>
    <t>利川市盛源果蔬有限公司</t>
  </si>
  <si>
    <t>高晓亮</t>
  </si>
  <si>
    <t>女</t>
  </si>
  <si>
    <t>142304702319</t>
  </si>
  <si>
    <t>67.2</t>
  </si>
  <si>
    <t>74.5</t>
  </si>
  <si>
    <t>35.2425</t>
  </si>
  <si>
    <t>中南财经政法大学</t>
  </si>
  <si>
    <t>大冶市统计局</t>
  </si>
  <si>
    <t>组织部
综合岗</t>
  </si>
  <si>
    <t>14230201040000002</t>
  </si>
  <si>
    <t>赵媛媛</t>
  </si>
  <si>
    <t>142304908706</t>
  </si>
  <si>
    <t>71.2</t>
  </si>
  <si>
    <t>74</t>
  </si>
  <si>
    <t>36.23</t>
  </si>
  <si>
    <t>交通银行股份有限公司武汉东西湖支行</t>
  </si>
  <si>
    <t>杨冰</t>
  </si>
  <si>
    <t>142304902611</t>
  </si>
  <si>
    <t>76</t>
  </si>
  <si>
    <t>67.5</t>
  </si>
  <si>
    <t>36.0875</t>
  </si>
  <si>
    <t>湖北师范大学</t>
  </si>
  <si>
    <t>湖北省武穴市大金镇张榜小学</t>
  </si>
  <si>
    <t>黄德忠</t>
  </si>
  <si>
    <t>142302100716</t>
  </si>
  <si>
    <t>66</t>
  </si>
  <si>
    <t>35.75</t>
  </si>
  <si>
    <t>福建工程学院</t>
  </si>
  <si>
    <t>福建省嘉城资产管理有限公司</t>
  </si>
  <si>
    <t>调研室
综合岗</t>
  </si>
  <si>
    <t>14230201040000003</t>
  </si>
  <si>
    <t>侍宇峰</t>
  </si>
  <si>
    <t>142303502615</t>
  </si>
  <si>
    <t>82.4</t>
  </si>
  <si>
    <t>70</t>
  </si>
  <si>
    <t>38.41</t>
  </si>
  <si>
    <t>南京理工大学</t>
  </si>
  <si>
    <t>中国电子科技集团公司第二十八研究所</t>
  </si>
  <si>
    <t>刘晓曦</t>
  </si>
  <si>
    <t>142304810721</t>
  </si>
  <si>
    <t>68</t>
  </si>
  <si>
    <t>36.2</t>
  </si>
  <si>
    <t>武汉邮电科学研究院</t>
  </si>
  <si>
    <t>湖北省医疗器械质量监督检验研究院</t>
  </si>
  <si>
    <t>黄山</t>
  </si>
  <si>
    <t>142305202103</t>
  </si>
  <si>
    <t>74.4</t>
  </si>
  <si>
    <t>35.6475</t>
  </si>
  <si>
    <t>华中科技大学</t>
  </si>
  <si>
    <t>银联商务股份有限公司</t>
  </si>
  <si>
    <t>递补</t>
  </si>
  <si>
    <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</si>
  <si>
    <t xml:space="preserve">      </t>
  </si>
  <si>
    <r>
      <t xml:space="preserve">招录单位（盖章）： 民建湖北省委       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                </t>
    </r>
  </si>
  <si>
    <t>附件：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</si>
</sst>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5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sz val="9"/>
      <color indexed="8"/>
      <name val="Times"/>
      <family val="1"/>
    </font>
    <font>
      <sz val="9"/>
      <name val="Times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Times"/>
      <family val="1"/>
    </font>
    <font>
      <sz val="11"/>
      <color theme="1"/>
      <name val="Calibri"/>
      <family val="0"/>
    </font>
    <font>
      <sz val="11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5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11" borderId="5" applyNumberFormat="0" applyAlignment="0" applyProtection="0"/>
    <xf numFmtId="0" fontId="17" fillId="12" borderId="6" applyNumberFormat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23" fillId="17" borderId="0" applyNumberFormat="0" applyBorder="0" applyAlignment="0" applyProtection="0"/>
    <xf numFmtId="0" fontId="19" fillId="11" borderId="8" applyNumberFormat="0" applyAlignment="0" applyProtection="0"/>
    <xf numFmtId="0" fontId="20" fillId="5" borderId="5" applyNumberFormat="0" applyAlignment="0" applyProtection="0"/>
    <xf numFmtId="0" fontId="2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9" fillId="0" borderId="10" xfId="40" applyNumberFormat="1" applyFont="1" applyFill="1" applyBorder="1" applyAlignment="1">
      <alignment horizontal="center" vertical="center" wrapText="1"/>
      <protection/>
    </xf>
    <xf numFmtId="49" fontId="9" fillId="0" borderId="10" xfId="40" applyNumberFormat="1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9" fillId="0" borderId="10" xfId="40" applyNumberFormat="1" applyFont="1" applyFill="1" applyBorder="1" applyAlignment="1" quotePrefix="1">
      <alignment horizontal="left" vertical="center" wrapText="1"/>
      <protection/>
    </xf>
    <xf numFmtId="49" fontId="1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tabSelected="1" zoomScale="143" zoomScaleNormal="143" zoomScalePageLayoutView="0" workbookViewId="0" topLeftCell="A4">
      <selection activeCell="Q15" sqref="Q15"/>
    </sheetView>
  </sheetViews>
  <sheetFormatPr defaultColWidth="9.00390625" defaultRowHeight="14.25"/>
  <cols>
    <col min="1" max="3" width="6.25390625" style="1" customWidth="1"/>
    <col min="4" max="4" width="8.00390625" style="1" customWidth="1"/>
    <col min="5" max="5" width="3.625" style="1" customWidth="1"/>
    <col min="6" max="6" width="4.25390625" style="1" customWidth="1"/>
    <col min="7" max="7" width="5.625" style="1" customWidth="1"/>
    <col min="8" max="8" width="2.75390625" style="1" customWidth="1"/>
    <col min="9" max="9" width="6.25390625" style="1" customWidth="1"/>
    <col min="10" max="10" width="5.625" style="1" customWidth="1"/>
    <col min="11" max="11" width="4.875" style="1" customWidth="1"/>
    <col min="12" max="12" width="4.75390625" style="1" customWidth="1"/>
    <col min="13" max="13" width="4.25390625" style="1" customWidth="1"/>
    <col min="14" max="14" width="6.125" style="1" customWidth="1"/>
    <col min="15" max="15" width="4.75390625" style="1" customWidth="1"/>
    <col min="16" max="16" width="6.625" style="1" customWidth="1"/>
    <col min="17" max="17" width="6.875" style="1" customWidth="1"/>
    <col min="18" max="18" width="8.75390625" style="1" customWidth="1"/>
    <col min="19" max="19" width="15.00390625" style="1" customWidth="1"/>
    <col min="20" max="20" width="5.875" style="1" customWidth="1"/>
    <col min="21" max="16384" width="9.00390625" style="1" customWidth="1"/>
  </cols>
  <sheetData>
    <row r="1" spans="1:20" ht="19.5" customHeight="1">
      <c r="A1" s="13" t="s">
        <v>92</v>
      </c>
      <c r="B1" s="13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27" customHeight="1">
      <c r="A2" s="15" t="s">
        <v>0</v>
      </c>
      <c r="B2" s="15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55" ht="21.75" customHeight="1">
      <c r="A3" s="17" t="s">
        <v>91</v>
      </c>
      <c r="B3" s="18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:255" ht="15.75" customHeight="1">
      <c r="A4" s="9" t="s">
        <v>1</v>
      </c>
      <c r="B4" s="25" t="s">
        <v>2</v>
      </c>
      <c r="C4" s="25" t="s">
        <v>3</v>
      </c>
      <c r="D4" s="9" t="s">
        <v>4</v>
      </c>
      <c r="E4" s="9" t="s">
        <v>5</v>
      </c>
      <c r="F4" s="28" t="s">
        <v>6</v>
      </c>
      <c r="G4" s="28" t="s">
        <v>7</v>
      </c>
      <c r="H4" s="28" t="s">
        <v>8</v>
      </c>
      <c r="I4" s="28" t="s">
        <v>9</v>
      </c>
      <c r="J4" s="29" t="s">
        <v>10</v>
      </c>
      <c r="K4" s="30"/>
      <c r="L4" s="30"/>
      <c r="M4" s="30"/>
      <c r="N4" s="30"/>
      <c r="O4" s="28" t="s">
        <v>11</v>
      </c>
      <c r="P4" s="10" t="s">
        <v>12</v>
      </c>
      <c r="Q4" s="28" t="s">
        <v>13</v>
      </c>
      <c r="R4" s="10" t="s">
        <v>14</v>
      </c>
      <c r="S4" s="10" t="s">
        <v>15</v>
      </c>
      <c r="T4" s="28" t="s">
        <v>16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255" ht="7.5" customHeight="1">
      <c r="A5" s="9"/>
      <c r="B5" s="26"/>
      <c r="C5" s="26"/>
      <c r="D5" s="9"/>
      <c r="E5" s="9"/>
      <c r="F5" s="9"/>
      <c r="G5" s="28"/>
      <c r="H5" s="9"/>
      <c r="I5" s="28"/>
      <c r="J5" s="31"/>
      <c r="K5" s="32"/>
      <c r="L5" s="32"/>
      <c r="M5" s="32"/>
      <c r="N5" s="32"/>
      <c r="O5" s="28"/>
      <c r="P5" s="11"/>
      <c r="Q5" s="9"/>
      <c r="R5" s="26"/>
      <c r="S5" s="26"/>
      <c r="T5" s="28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spans="1:255" ht="52.5" customHeight="1">
      <c r="A6" s="9"/>
      <c r="B6" s="27"/>
      <c r="C6" s="27"/>
      <c r="D6" s="9"/>
      <c r="E6" s="9"/>
      <c r="F6" s="9"/>
      <c r="G6" s="28"/>
      <c r="H6" s="9"/>
      <c r="I6" s="28"/>
      <c r="J6" s="2" t="s">
        <v>17</v>
      </c>
      <c r="K6" s="2" t="s">
        <v>18</v>
      </c>
      <c r="L6" s="2" t="s">
        <v>19</v>
      </c>
      <c r="M6" s="2" t="s">
        <v>20</v>
      </c>
      <c r="N6" s="2" t="s">
        <v>21</v>
      </c>
      <c r="O6" s="28"/>
      <c r="P6" s="12"/>
      <c r="Q6" s="9"/>
      <c r="R6" s="27"/>
      <c r="S6" s="27"/>
      <c r="T6" s="28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5" ht="35.25" customHeight="1">
      <c r="A7" s="3" t="s">
        <v>22</v>
      </c>
      <c r="B7" s="3" t="s">
        <v>22</v>
      </c>
      <c r="C7" s="3" t="s">
        <v>23</v>
      </c>
      <c r="D7" s="7" t="s">
        <v>24</v>
      </c>
      <c r="E7" s="3" t="s">
        <v>30</v>
      </c>
      <c r="F7" s="5">
        <v>1</v>
      </c>
      <c r="G7" s="3" t="s">
        <v>38</v>
      </c>
      <c r="H7" s="3" t="s">
        <v>39</v>
      </c>
      <c r="I7" s="4" t="s">
        <v>40</v>
      </c>
      <c r="J7" s="3" t="s">
        <v>41</v>
      </c>
      <c r="K7" s="3" t="s">
        <v>42</v>
      </c>
      <c r="L7" s="5"/>
      <c r="M7" s="5"/>
      <c r="N7" s="4" t="s">
        <v>43</v>
      </c>
      <c r="O7" s="5"/>
      <c r="P7" s="5">
        <v>80.4</v>
      </c>
      <c r="Q7" s="8">
        <f>SUM(N7+P7*0.5)</f>
        <v>75.4425</v>
      </c>
      <c r="R7" s="4" t="s">
        <v>44</v>
      </c>
      <c r="S7" s="4" t="s">
        <v>45</v>
      </c>
      <c r="T7" s="5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ht="30" customHeight="1">
      <c r="A8" s="3" t="s">
        <v>22</v>
      </c>
      <c r="B8" s="3" t="s">
        <v>22</v>
      </c>
      <c r="C8" s="3" t="s">
        <v>23</v>
      </c>
      <c r="D8" s="7" t="s">
        <v>24</v>
      </c>
      <c r="E8" s="3">
        <v>1</v>
      </c>
      <c r="F8" s="5">
        <v>2</v>
      </c>
      <c r="G8" s="3" t="s">
        <v>25</v>
      </c>
      <c r="H8" s="3" t="s">
        <v>26</v>
      </c>
      <c r="I8" s="7" t="s">
        <v>27</v>
      </c>
      <c r="J8" s="3">
        <v>74.4</v>
      </c>
      <c r="K8" s="3">
        <v>68.5</v>
      </c>
      <c r="L8" s="5"/>
      <c r="M8" s="5"/>
      <c r="N8" s="4">
        <v>35.8725</v>
      </c>
      <c r="O8" s="5"/>
      <c r="P8" s="5">
        <v>78</v>
      </c>
      <c r="Q8" s="8">
        <f>SUM(N8+P8*0.5)</f>
        <v>74.8725</v>
      </c>
      <c r="R8" s="4" t="s">
        <v>28</v>
      </c>
      <c r="S8" s="4" t="s">
        <v>29</v>
      </c>
      <c r="T8" s="5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30" customHeight="1">
      <c r="A9" s="3" t="s">
        <v>22</v>
      </c>
      <c r="B9" s="3" t="s">
        <v>22</v>
      </c>
      <c r="C9" s="3" t="s">
        <v>23</v>
      </c>
      <c r="D9" s="7" t="s">
        <v>24</v>
      </c>
      <c r="E9" s="3" t="s">
        <v>30</v>
      </c>
      <c r="F9" s="5">
        <v>3</v>
      </c>
      <c r="G9" s="3" t="s">
        <v>31</v>
      </c>
      <c r="H9" s="3" t="s">
        <v>26</v>
      </c>
      <c r="I9" s="4" t="s">
        <v>32</v>
      </c>
      <c r="J9" s="3" t="s">
        <v>33</v>
      </c>
      <c r="K9" s="3" t="s">
        <v>34</v>
      </c>
      <c r="L9" s="5"/>
      <c r="M9" s="5"/>
      <c r="N9" s="4" t="s">
        <v>35</v>
      </c>
      <c r="O9" s="5"/>
      <c r="P9" s="5">
        <v>77.4</v>
      </c>
      <c r="Q9" s="8">
        <f>SUM(N9+P9*0.5)</f>
        <v>74.005</v>
      </c>
      <c r="R9" s="4" t="s">
        <v>36</v>
      </c>
      <c r="S9" s="4" t="s">
        <v>37</v>
      </c>
      <c r="T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ht="30" customHeight="1">
      <c r="A10" s="3" t="s">
        <v>22</v>
      </c>
      <c r="B10" s="3" t="s">
        <v>22</v>
      </c>
      <c r="C10" s="3" t="s">
        <v>46</v>
      </c>
      <c r="D10" s="4" t="s">
        <v>47</v>
      </c>
      <c r="E10" s="3" t="s">
        <v>30</v>
      </c>
      <c r="F10" s="5">
        <v>1</v>
      </c>
      <c r="G10" s="3" t="s">
        <v>48</v>
      </c>
      <c r="H10" s="3" t="s">
        <v>39</v>
      </c>
      <c r="I10" s="4" t="s">
        <v>49</v>
      </c>
      <c r="J10" s="3" t="s">
        <v>50</v>
      </c>
      <c r="K10" s="3" t="s">
        <v>51</v>
      </c>
      <c r="L10" s="5"/>
      <c r="M10" s="5"/>
      <c r="N10" s="4" t="s">
        <v>52</v>
      </c>
      <c r="O10" s="5"/>
      <c r="P10" s="5">
        <v>81.8</v>
      </c>
      <c r="Q10" s="8">
        <f>SUM(N10+P10*0.5)</f>
        <v>77.13</v>
      </c>
      <c r="R10" s="4" t="s">
        <v>36</v>
      </c>
      <c r="S10" s="4" t="s">
        <v>53</v>
      </c>
      <c r="T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ht="30" customHeight="1">
      <c r="A11" s="3" t="s">
        <v>22</v>
      </c>
      <c r="B11" s="3" t="s">
        <v>22</v>
      </c>
      <c r="C11" s="3" t="s">
        <v>46</v>
      </c>
      <c r="D11" s="4" t="s">
        <v>47</v>
      </c>
      <c r="E11" s="3" t="s">
        <v>30</v>
      </c>
      <c r="F11" s="5">
        <v>2</v>
      </c>
      <c r="G11" s="3" t="s">
        <v>54</v>
      </c>
      <c r="H11" s="3" t="s">
        <v>39</v>
      </c>
      <c r="I11" s="4" t="s">
        <v>55</v>
      </c>
      <c r="J11" s="3" t="s">
        <v>56</v>
      </c>
      <c r="K11" s="3" t="s">
        <v>57</v>
      </c>
      <c r="L11" s="5"/>
      <c r="M11" s="5"/>
      <c r="N11" s="4" t="s">
        <v>58</v>
      </c>
      <c r="O11" s="5"/>
      <c r="P11" s="5">
        <v>82</v>
      </c>
      <c r="Q11" s="8">
        <f>SUM(P11*0.5+N11)</f>
        <v>77.0875</v>
      </c>
      <c r="R11" s="4" t="s">
        <v>59</v>
      </c>
      <c r="S11" s="4" t="s">
        <v>60</v>
      </c>
      <c r="T11" s="5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pans="1:255" ht="30" customHeight="1">
      <c r="A12" s="3" t="s">
        <v>22</v>
      </c>
      <c r="B12" s="3" t="s">
        <v>22</v>
      </c>
      <c r="C12" s="3" t="s">
        <v>46</v>
      </c>
      <c r="D12" s="4" t="s">
        <v>47</v>
      </c>
      <c r="E12" s="3" t="s">
        <v>30</v>
      </c>
      <c r="F12" s="5">
        <v>3</v>
      </c>
      <c r="G12" s="3" t="s">
        <v>61</v>
      </c>
      <c r="H12" s="3" t="s">
        <v>26</v>
      </c>
      <c r="I12" s="4" t="s">
        <v>62</v>
      </c>
      <c r="J12" s="3" t="s">
        <v>56</v>
      </c>
      <c r="K12" s="3" t="s">
        <v>63</v>
      </c>
      <c r="L12" s="5"/>
      <c r="M12" s="5"/>
      <c r="N12" s="4" t="s">
        <v>64</v>
      </c>
      <c r="O12" s="5"/>
      <c r="P12" s="5">
        <v>78.8</v>
      </c>
      <c r="Q12" s="8">
        <f>SUM(P12*0.5+N12)</f>
        <v>75.15</v>
      </c>
      <c r="R12" s="4" t="s">
        <v>65</v>
      </c>
      <c r="S12" s="4" t="s">
        <v>66</v>
      </c>
      <c r="T12" s="5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255" ht="30" customHeight="1">
      <c r="A13" s="3" t="s">
        <v>22</v>
      </c>
      <c r="B13" s="3" t="s">
        <v>22</v>
      </c>
      <c r="C13" s="3" t="s">
        <v>67</v>
      </c>
      <c r="D13" s="4" t="s">
        <v>68</v>
      </c>
      <c r="E13" s="3" t="s">
        <v>30</v>
      </c>
      <c r="F13" s="5">
        <v>1</v>
      </c>
      <c r="G13" s="3" t="s">
        <v>69</v>
      </c>
      <c r="H13" s="3" t="s">
        <v>26</v>
      </c>
      <c r="I13" s="4" t="s">
        <v>70</v>
      </c>
      <c r="J13" s="3" t="s">
        <v>71</v>
      </c>
      <c r="K13" s="3" t="s">
        <v>72</v>
      </c>
      <c r="L13" s="5"/>
      <c r="M13" s="5"/>
      <c r="N13" s="4" t="s">
        <v>73</v>
      </c>
      <c r="O13" s="5"/>
      <c r="P13" s="5">
        <v>81.2</v>
      </c>
      <c r="Q13" s="8">
        <f>SUM(P13*0.5+N13)</f>
        <v>79.00999999999999</v>
      </c>
      <c r="R13" s="4" t="s">
        <v>74</v>
      </c>
      <c r="S13" s="4" t="s">
        <v>75</v>
      </c>
      <c r="T13" s="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</row>
    <row r="14" spans="1:255" ht="30" customHeight="1">
      <c r="A14" s="3" t="s">
        <v>22</v>
      </c>
      <c r="B14" s="3" t="s">
        <v>22</v>
      </c>
      <c r="C14" s="3" t="s">
        <v>67</v>
      </c>
      <c r="D14" s="4" t="s">
        <v>68</v>
      </c>
      <c r="E14" s="3" t="s">
        <v>30</v>
      </c>
      <c r="F14" s="5">
        <v>2</v>
      </c>
      <c r="G14" s="3" t="s">
        <v>82</v>
      </c>
      <c r="H14" s="3" t="s">
        <v>26</v>
      </c>
      <c r="I14" s="4" t="s">
        <v>83</v>
      </c>
      <c r="J14" s="3" t="s">
        <v>84</v>
      </c>
      <c r="K14" s="3" t="s">
        <v>57</v>
      </c>
      <c r="L14" s="5"/>
      <c r="M14" s="5"/>
      <c r="N14" s="4" t="s">
        <v>85</v>
      </c>
      <c r="O14" s="5"/>
      <c r="P14" s="5">
        <v>82.8</v>
      </c>
      <c r="Q14" s="8">
        <f>SUM(P14*0.5+N14)</f>
        <v>77.0475</v>
      </c>
      <c r="R14" s="4" t="s">
        <v>86</v>
      </c>
      <c r="S14" s="4" t="s">
        <v>87</v>
      </c>
      <c r="T14" s="5" t="s">
        <v>88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255" ht="30" customHeight="1">
      <c r="A15" s="3" t="s">
        <v>22</v>
      </c>
      <c r="B15" s="3" t="s">
        <v>22</v>
      </c>
      <c r="C15" s="3" t="s">
        <v>67</v>
      </c>
      <c r="D15" s="4" t="s">
        <v>68</v>
      </c>
      <c r="E15" s="3" t="s">
        <v>30</v>
      </c>
      <c r="F15" s="5">
        <v>3</v>
      </c>
      <c r="G15" s="3" t="s">
        <v>76</v>
      </c>
      <c r="H15" s="3" t="s">
        <v>39</v>
      </c>
      <c r="I15" s="4" t="s">
        <v>77</v>
      </c>
      <c r="J15" s="3" t="s">
        <v>56</v>
      </c>
      <c r="K15" s="3" t="s">
        <v>78</v>
      </c>
      <c r="L15" s="5"/>
      <c r="M15" s="5"/>
      <c r="N15" s="4" t="s">
        <v>79</v>
      </c>
      <c r="O15" s="5"/>
      <c r="P15" s="5">
        <v>79.6</v>
      </c>
      <c r="Q15" s="8">
        <f>SUM(P15*0.5+N15)</f>
        <v>76</v>
      </c>
      <c r="R15" s="4" t="s">
        <v>80</v>
      </c>
      <c r="S15" s="4" t="s">
        <v>81</v>
      </c>
      <c r="T15" s="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  <row r="16" spans="1:255" ht="69" customHeight="1">
      <c r="A16" s="20" t="s">
        <v>89</v>
      </c>
      <c r="B16" s="21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pans="1:255" ht="36.75" customHeight="1">
      <c r="A17" s="6"/>
      <c r="B17" s="6"/>
      <c r="C17" s="6"/>
      <c r="D17" s="6"/>
      <c r="E17" s="6"/>
      <c r="F17" s="23" t="s">
        <v>90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</row>
  </sheetData>
  <sheetProtection/>
  <mergeCells count="21">
    <mergeCell ref="O4:O6"/>
    <mergeCell ref="F17:T17"/>
    <mergeCell ref="A4:A6"/>
    <mergeCell ref="B4:B6"/>
    <mergeCell ref="C4:C6"/>
    <mergeCell ref="D4:D6"/>
    <mergeCell ref="Q4:Q6"/>
    <mergeCell ref="R4:R6"/>
    <mergeCell ref="S4:S6"/>
    <mergeCell ref="T4:T6"/>
    <mergeCell ref="J4:N5"/>
    <mergeCell ref="E4:E6"/>
    <mergeCell ref="P4:P6"/>
    <mergeCell ref="A1:T1"/>
    <mergeCell ref="A2:T2"/>
    <mergeCell ref="A3:T3"/>
    <mergeCell ref="A16:T16"/>
    <mergeCell ref="F4:F6"/>
    <mergeCell ref="G4:G6"/>
    <mergeCell ref="H4:H6"/>
    <mergeCell ref="I4:I6"/>
  </mergeCells>
  <printOptions horizontalCentered="1" verticalCentered="1"/>
  <pageMargins left="0.7006944444444444" right="0.6729166666666667" top="0.5902777777777778" bottom="0.5902777777777778" header="0.5118055555555555" footer="0.38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zzbzhf</cp:lastModifiedBy>
  <cp:lastPrinted>2020-10-28T03:07:21Z</cp:lastPrinted>
  <dcterms:created xsi:type="dcterms:W3CDTF">1996-12-17T01:32:42Z</dcterms:created>
  <dcterms:modified xsi:type="dcterms:W3CDTF">2020-11-10T03:31:55Z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