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新机制岗位" sheetId="1" r:id="rId1"/>
    <sheet name="农村自主招聘岗位" sheetId="2" r:id="rId2"/>
  </sheets>
  <definedNames>
    <definedName name="曾店">#REF!</definedName>
    <definedName name="倒店">#REF!</definedName>
    <definedName name="道桥">#REF!</definedName>
    <definedName name="隔蒲">#REF!</definedName>
    <definedName name="胡金店">#REF!</definedName>
    <definedName name="清明河">#REF!</definedName>
    <definedName name="沙河">#REF!</definedName>
    <definedName name="吴铺">#REF!</definedName>
    <definedName name="伍洛">#REF!</definedName>
    <definedName name="下辛店">#REF!</definedName>
    <definedName name="义堂">#REF!</definedName>
    <definedName name="_xlnm.Print_Titles" localSheetId="0">'新机制岗位'!$1:$3</definedName>
    <definedName name="_xlnm.Print_Titles" localSheetId="1">'农村自主招聘岗位'!$1:$3</definedName>
    <definedName name="_xlnm.Print_Area" localSheetId="0">'新机制岗位'!$A$1:$S$32</definedName>
  </definedNames>
  <calcPr calcMode="manual" fullCalcOnLoad="1"/>
</workbook>
</file>

<file path=xl/sharedStrings.xml><?xml version="1.0" encoding="utf-8"?>
<sst xmlns="http://schemas.openxmlformats.org/spreadsheetml/2006/main" count="106" uniqueCount="74">
  <si>
    <t>2020年度云梦县农村义务教育学校新机制教师岗位计划</t>
  </si>
  <si>
    <t>编号</t>
  </si>
  <si>
    <t>学段</t>
  </si>
  <si>
    <t>岗位计划</t>
  </si>
  <si>
    <t>政治（思品）</t>
  </si>
  <si>
    <t>语文</t>
  </si>
  <si>
    <t>数学</t>
  </si>
  <si>
    <t>物理</t>
  </si>
  <si>
    <t>化学</t>
  </si>
  <si>
    <t>生物</t>
  </si>
  <si>
    <t>地理</t>
  </si>
  <si>
    <t>历史</t>
  </si>
  <si>
    <t>英语</t>
  </si>
  <si>
    <t>信息技术</t>
  </si>
  <si>
    <t>体育</t>
  </si>
  <si>
    <t>音乐</t>
  </si>
  <si>
    <t>美术</t>
  </si>
  <si>
    <t>小学科学</t>
  </si>
  <si>
    <t>心理健康</t>
  </si>
  <si>
    <t>劳动技术</t>
  </si>
  <si>
    <t>总计</t>
  </si>
  <si>
    <t>小学学段（合计）</t>
  </si>
  <si>
    <t xml:space="preserve">义堂镇 </t>
  </si>
  <si>
    <t>义堂镇中心小学</t>
  </si>
  <si>
    <t>下辛店镇</t>
  </si>
  <si>
    <t>下辛店镇中心小学</t>
  </si>
  <si>
    <t>伍洛镇</t>
  </si>
  <si>
    <t>伍洛镇中心小学</t>
  </si>
  <si>
    <t>曾店镇</t>
  </si>
  <si>
    <t>曾店镇中心小学</t>
  </si>
  <si>
    <t xml:space="preserve">倒店乡  </t>
  </si>
  <si>
    <t>倒店乡中心小学</t>
  </si>
  <si>
    <t>清明河乡</t>
  </si>
  <si>
    <t xml:space="preserve"> </t>
  </si>
  <si>
    <t>清明河乡中心小学</t>
  </si>
  <si>
    <t>初中学段（合计）</t>
  </si>
  <si>
    <t xml:space="preserve">下辛店镇 </t>
  </si>
  <si>
    <t>下辛店镇初级中学</t>
  </si>
  <si>
    <t xml:space="preserve">道桥镇 </t>
  </si>
  <si>
    <t>道桥镇初级中学</t>
  </si>
  <si>
    <t xml:space="preserve">伍洛镇 </t>
  </si>
  <si>
    <t>伍洛镇初级中学</t>
  </si>
  <si>
    <t>曾店镇初级中学</t>
  </si>
  <si>
    <t>倒店乡</t>
  </si>
  <si>
    <t>倒店乡罗庙初级中学</t>
  </si>
  <si>
    <t>义堂镇</t>
  </si>
  <si>
    <t>义堂镇初级中学</t>
  </si>
  <si>
    <t>清明河乡初级中学</t>
  </si>
  <si>
    <t>2020年度云梦县农村义务教育学校自主招聘教师岗位计划</t>
  </si>
  <si>
    <t>下辛店镇北堡小学</t>
  </si>
  <si>
    <t>下辛店镇陈坝小学</t>
  </si>
  <si>
    <t>下辛店镇洪庙小学</t>
  </si>
  <si>
    <t>下辛店镇烟铺小学</t>
  </si>
  <si>
    <t>下辛店镇台湖小学</t>
  </si>
  <si>
    <t>道桥镇</t>
  </si>
  <si>
    <t>道桥镇中心小学</t>
  </si>
  <si>
    <t>道桥镇护子潭小学</t>
  </si>
  <si>
    <t>道桥镇永兴小学</t>
  </si>
  <si>
    <t>伍洛中心小学</t>
  </si>
  <si>
    <t>伍洛洛阳小学</t>
  </si>
  <si>
    <t>伍洛新发小学</t>
  </si>
  <si>
    <t>伍洛新胜小学</t>
  </si>
  <si>
    <t>曾店镇长和小学</t>
  </si>
  <si>
    <t>倒店乡魏店小学</t>
  </si>
  <si>
    <t>倒店乡高铺小学</t>
  </si>
  <si>
    <t>义堂镇新街小学</t>
  </si>
  <si>
    <t>义堂镇平石小学</t>
  </si>
  <si>
    <t>义堂镇张庙小学</t>
  </si>
  <si>
    <t>义堂镇六合小学</t>
  </si>
  <si>
    <t xml:space="preserve">清明河乡  </t>
  </si>
  <si>
    <t>清明河中心小学</t>
  </si>
  <si>
    <t>高庙小学</t>
  </si>
  <si>
    <t>方庙小学</t>
  </si>
  <si>
    <t>沿河小学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</si>
</sst>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26"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22"/>
      <name val="宋体"/>
      <family val="0"/>
    </font>
    <font>
      <sz val="12"/>
      <name val="宋体"/>
      <family val="0"/>
    </font>
    <font>
      <sz val="10"/>
      <color indexed="8"/>
      <name val="宋体"/>
      <family val="0"/>
    </font>
    <font>
      <sz val="22"/>
      <color indexed="8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13" fillId="0" borderId="4" applyNumberFormat="0" applyFill="0" applyAlignment="0" applyProtection="0"/>
    <xf numFmtId="0" fontId="11" fillId="8" borderId="0" applyNumberFormat="0" applyBorder="0" applyAlignment="0" applyProtection="0"/>
    <xf numFmtId="0" fontId="17" fillId="0" borderId="5" applyNumberFormat="0" applyFill="0" applyAlignment="0" applyProtection="0"/>
    <xf numFmtId="0" fontId="11" fillId="9" borderId="0" applyNumberFormat="0" applyBorder="0" applyAlignment="0" applyProtection="0"/>
    <xf numFmtId="0" fontId="12" fillId="10" borderId="6" applyNumberFormat="0" applyAlignment="0" applyProtection="0"/>
    <xf numFmtId="0" fontId="24" fillId="10" borderId="1" applyNumberFormat="0" applyAlignment="0" applyProtection="0"/>
    <xf numFmtId="0" fontId="16" fillId="11" borderId="7" applyNumberFormat="0" applyAlignment="0" applyProtection="0"/>
    <xf numFmtId="0" fontId="0" fillId="3" borderId="0" applyNumberFormat="0" applyBorder="0" applyAlignment="0" applyProtection="0"/>
    <xf numFmtId="0" fontId="11" fillId="12" borderId="0" applyNumberFormat="0" applyBorder="0" applyAlignment="0" applyProtection="0"/>
    <xf numFmtId="0" fontId="23" fillId="0" borderId="8" applyNumberFormat="0" applyFill="0" applyAlignment="0" applyProtection="0"/>
    <xf numFmtId="0" fontId="20" fillId="0" borderId="9" applyNumberFormat="0" applyFill="0" applyAlignment="0" applyProtection="0"/>
    <xf numFmtId="0" fontId="10" fillId="2" borderId="0" applyNumberFormat="0" applyBorder="0" applyAlignment="0" applyProtection="0"/>
    <xf numFmtId="0" fontId="15" fillId="13" borderId="0" applyNumberFormat="0" applyBorder="0" applyAlignment="0" applyProtection="0"/>
    <xf numFmtId="0" fontId="0" fillId="14" borderId="0" applyNumberFormat="0" applyBorder="0" applyAlignment="0" applyProtection="0"/>
    <xf numFmtId="0" fontId="11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1" fillId="18" borderId="0" applyNumberFormat="0" applyBorder="0" applyAlignment="0" applyProtection="0"/>
    <xf numFmtId="0" fontId="11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1" fillId="20" borderId="0" applyNumberFormat="0" applyBorder="0" applyAlignment="0" applyProtection="0"/>
    <xf numFmtId="0" fontId="0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0" fillId="22" borderId="0" applyNumberFormat="0" applyBorder="0" applyAlignment="0" applyProtection="0"/>
    <xf numFmtId="0" fontId="11" fillId="23" borderId="0" applyNumberFormat="0" applyBorder="0" applyAlignment="0" applyProtection="0"/>
    <xf numFmtId="0" fontId="4" fillId="0" borderId="0">
      <alignment vertical="center"/>
      <protection/>
    </xf>
  </cellStyleXfs>
  <cellXfs count="37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176" fontId="1" fillId="0" borderId="0" xfId="0" applyNumberFormat="1" applyFont="1" applyBorder="1" applyAlignment="1">
      <alignment horizontal="center" vertical="center" wrapText="1"/>
    </xf>
    <xf numFmtId="176" fontId="3" fillId="0" borderId="0" xfId="0" applyNumberFormat="1" applyFont="1" applyAlignment="1">
      <alignment horizontal="center" vertical="center" wrapText="1"/>
    </xf>
    <xf numFmtId="176" fontId="25" fillId="0" borderId="0" xfId="0" applyNumberFormat="1" applyFont="1" applyAlignment="1">
      <alignment horizontal="center" vertical="center" wrapText="1"/>
    </xf>
    <xf numFmtId="176" fontId="1" fillId="0" borderId="0" xfId="0" applyNumberFormat="1" applyFont="1" applyAlignment="1">
      <alignment horizontal="center" vertical="center" wrapText="1"/>
    </xf>
    <xf numFmtId="176" fontId="1" fillId="0" borderId="0" xfId="0" applyNumberFormat="1" applyFont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 wrapText="1"/>
    </xf>
    <xf numFmtId="176" fontId="25" fillId="0" borderId="10" xfId="0" applyNumberFormat="1" applyFont="1" applyBorder="1" applyAlignment="1">
      <alignment horizontal="center" vertical="center" wrapText="1"/>
    </xf>
    <xf numFmtId="176" fontId="1" fillId="0" borderId="10" xfId="0" applyNumberFormat="1" applyFont="1" applyBorder="1" applyAlignment="1">
      <alignment horizontal="center" vertical="center" wrapText="1"/>
    </xf>
    <xf numFmtId="176" fontId="25" fillId="0" borderId="10" xfId="0" applyNumberFormat="1" applyFont="1" applyBorder="1" applyAlignment="1">
      <alignment horizontal="center" vertical="center" wrapText="1"/>
    </xf>
    <xf numFmtId="176" fontId="1" fillId="0" borderId="10" xfId="0" applyNumberFormat="1" applyFont="1" applyBorder="1" applyAlignment="1">
      <alignment horizontal="center" vertical="center" wrapText="1"/>
    </xf>
    <xf numFmtId="176" fontId="1" fillId="0" borderId="10" xfId="0" applyNumberFormat="1" applyFont="1" applyFill="1" applyBorder="1" applyAlignment="1">
      <alignment horizontal="center" vertical="center" wrapText="1"/>
    </xf>
    <xf numFmtId="176" fontId="25" fillId="0" borderId="10" xfId="0" applyNumberFormat="1" applyFont="1" applyFill="1" applyBorder="1" applyAlignment="1">
      <alignment horizontal="center" vertical="center" wrapText="1"/>
    </xf>
    <xf numFmtId="176" fontId="1" fillId="0" borderId="10" xfId="0" applyNumberFormat="1" applyFont="1" applyFill="1" applyBorder="1" applyAlignment="1">
      <alignment horizontal="center" vertical="center" wrapText="1"/>
    </xf>
    <xf numFmtId="176" fontId="25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25" fillId="0" borderId="10" xfId="0" applyFont="1" applyFill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176" fontId="0" fillId="0" borderId="0" xfId="0" applyNumberFormat="1" applyAlignment="1">
      <alignment vertical="center"/>
    </xf>
    <xf numFmtId="176" fontId="5" fillId="0" borderId="0" xfId="0" applyNumberFormat="1" applyFont="1" applyAlignment="1">
      <alignment vertical="center"/>
    </xf>
    <xf numFmtId="176" fontId="6" fillId="0" borderId="0" xfId="0" applyNumberFormat="1" applyFont="1" applyAlignment="1">
      <alignment horizontal="center" vertical="center"/>
    </xf>
    <xf numFmtId="176" fontId="0" fillId="0" borderId="10" xfId="0" applyNumberFormat="1" applyBorder="1" applyAlignment="1">
      <alignment vertical="center" wrapText="1"/>
    </xf>
    <xf numFmtId="176" fontId="5" fillId="0" borderId="10" xfId="0" applyNumberFormat="1" applyFont="1" applyBorder="1" applyAlignment="1">
      <alignment vertical="center" wrapText="1"/>
    </xf>
    <xf numFmtId="176" fontId="0" fillId="0" borderId="12" xfId="0" applyNumberFormat="1" applyBorder="1" applyAlignment="1">
      <alignment horizontal="center" vertical="center"/>
    </xf>
    <xf numFmtId="176" fontId="5" fillId="0" borderId="13" xfId="0" applyNumberFormat="1" applyFont="1" applyBorder="1" applyAlignment="1">
      <alignment horizontal="center" vertical="center"/>
    </xf>
    <xf numFmtId="176" fontId="0" fillId="0" borderId="10" xfId="0" applyNumberFormat="1" applyBorder="1" applyAlignment="1">
      <alignment vertical="center"/>
    </xf>
    <xf numFmtId="176" fontId="5" fillId="0" borderId="12" xfId="0" applyNumberFormat="1" applyFont="1" applyBorder="1" applyAlignment="1">
      <alignment vertical="center"/>
    </xf>
    <xf numFmtId="176" fontId="5" fillId="0" borderId="10" xfId="0" applyNumberFormat="1" applyFont="1" applyBorder="1" applyAlignment="1">
      <alignment horizontal="left" vertical="center"/>
    </xf>
    <xf numFmtId="0" fontId="0" fillId="0" borderId="11" xfId="0" applyNumberFormat="1" applyFont="1" applyBorder="1" applyAlignment="1">
      <alignment horizontal="right" vertical="center"/>
    </xf>
    <xf numFmtId="176" fontId="0" fillId="0" borderId="10" xfId="0" applyNumberFormat="1" applyFont="1" applyBorder="1" applyAlignment="1">
      <alignment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32"/>
  <sheetViews>
    <sheetView showZeros="0" tabSelected="1" workbookViewId="0" topLeftCell="A1">
      <selection activeCell="G14" sqref="G14"/>
    </sheetView>
  </sheetViews>
  <sheetFormatPr defaultColWidth="9.00390625" defaultRowHeight="13.5"/>
  <cols>
    <col min="1" max="1" width="4.375" style="25" customWidth="1"/>
    <col min="2" max="2" width="17.75390625" style="26" customWidth="1"/>
    <col min="3" max="3" width="6.625" style="25" customWidth="1"/>
    <col min="4" max="4" width="5.25390625" style="25" customWidth="1"/>
    <col min="5" max="5" width="5.00390625" style="25" customWidth="1"/>
    <col min="6" max="6" width="4.625" style="25" customWidth="1"/>
    <col min="7" max="7" width="4.875" style="25" customWidth="1"/>
    <col min="8" max="9" width="4.75390625" style="25" customWidth="1"/>
    <col min="10" max="10" width="4.875" style="25" customWidth="1"/>
    <col min="11" max="11" width="4.375" style="25" customWidth="1"/>
    <col min="12" max="12" width="4.75390625" style="25" customWidth="1"/>
    <col min="13" max="13" width="4.375" style="25" customWidth="1"/>
    <col min="14" max="14" width="4.875" style="25" customWidth="1"/>
    <col min="15" max="15" width="4.50390625" style="25" customWidth="1"/>
    <col min="16" max="16" width="4.875" style="25" customWidth="1"/>
    <col min="17" max="17" width="5.625" style="25" customWidth="1"/>
    <col min="18" max="18" width="5.375" style="25" customWidth="1"/>
    <col min="19" max="19" width="8.875" style="25" customWidth="1"/>
    <col min="20" max="16384" width="9.00390625" style="25" customWidth="1"/>
  </cols>
  <sheetData>
    <row r="1" spans="1:19" ht="27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</row>
    <row r="2" spans="2:19" ht="21" customHeight="1">
      <c r="B2" s="25"/>
      <c r="L2" s="35"/>
      <c r="M2" s="35"/>
      <c r="N2" s="35"/>
      <c r="O2" s="35"/>
      <c r="P2" s="35"/>
      <c r="Q2" s="35"/>
      <c r="R2" s="35"/>
      <c r="S2" s="35"/>
    </row>
    <row r="3" spans="1:19" ht="39.75" customHeight="1">
      <c r="A3" s="28" t="s">
        <v>1</v>
      </c>
      <c r="B3" s="29" t="s">
        <v>2</v>
      </c>
      <c r="C3" s="28" t="s">
        <v>3</v>
      </c>
      <c r="D3" s="28" t="s">
        <v>4</v>
      </c>
      <c r="E3" s="28" t="s">
        <v>5</v>
      </c>
      <c r="F3" s="28" t="s">
        <v>6</v>
      </c>
      <c r="G3" s="28" t="s">
        <v>7</v>
      </c>
      <c r="H3" s="28" t="s">
        <v>8</v>
      </c>
      <c r="I3" s="28" t="s">
        <v>9</v>
      </c>
      <c r="J3" s="28" t="s">
        <v>10</v>
      </c>
      <c r="K3" s="28" t="s">
        <v>11</v>
      </c>
      <c r="L3" s="28" t="s">
        <v>12</v>
      </c>
      <c r="M3" s="28" t="s">
        <v>13</v>
      </c>
      <c r="N3" s="28" t="s">
        <v>14</v>
      </c>
      <c r="O3" s="28" t="s">
        <v>15</v>
      </c>
      <c r="P3" s="28" t="s">
        <v>16</v>
      </c>
      <c r="Q3" s="36" t="s">
        <v>17</v>
      </c>
      <c r="R3" s="36" t="s">
        <v>18</v>
      </c>
      <c r="S3" s="36" t="s">
        <v>19</v>
      </c>
    </row>
    <row r="4" spans="1:19" ht="18.75" customHeight="1">
      <c r="A4" s="30" t="s">
        <v>20</v>
      </c>
      <c r="B4" s="31"/>
      <c r="C4" s="32">
        <f aca="true" t="shared" si="0" ref="C4:S4">C5+C18</f>
        <v>39</v>
      </c>
      <c r="D4" s="32">
        <f t="shared" si="0"/>
        <v>1</v>
      </c>
      <c r="E4" s="32">
        <f t="shared" si="0"/>
        <v>14</v>
      </c>
      <c r="F4" s="32">
        <f t="shared" si="0"/>
        <v>3</v>
      </c>
      <c r="G4" s="32">
        <f t="shared" si="0"/>
        <v>0</v>
      </c>
      <c r="H4" s="32">
        <f t="shared" si="0"/>
        <v>2</v>
      </c>
      <c r="I4" s="32">
        <f t="shared" si="0"/>
        <v>1</v>
      </c>
      <c r="J4" s="32">
        <f t="shared" si="0"/>
        <v>2</v>
      </c>
      <c r="K4" s="32">
        <f t="shared" si="0"/>
        <v>1</v>
      </c>
      <c r="L4" s="32">
        <f t="shared" si="0"/>
        <v>6</v>
      </c>
      <c r="M4" s="32">
        <f t="shared" si="0"/>
        <v>1</v>
      </c>
      <c r="N4" s="32">
        <f t="shared" si="0"/>
        <v>2</v>
      </c>
      <c r="O4" s="32">
        <f t="shared" si="0"/>
        <v>4</v>
      </c>
      <c r="P4" s="32">
        <f t="shared" si="0"/>
        <v>2</v>
      </c>
      <c r="Q4" s="32">
        <f t="shared" si="0"/>
        <v>0</v>
      </c>
      <c r="R4" s="32">
        <f t="shared" si="0"/>
        <v>0</v>
      </c>
      <c r="S4" s="32">
        <f t="shared" si="0"/>
        <v>0</v>
      </c>
    </row>
    <row r="5" spans="1:19" ht="18.75" customHeight="1">
      <c r="A5" s="32">
        <v>1</v>
      </c>
      <c r="B5" s="33" t="s">
        <v>21</v>
      </c>
      <c r="C5" s="32">
        <f>D5+E5+F5+G5+H5+I5+J5+K5+L5+M5+N5+O5+P5</f>
        <v>18</v>
      </c>
      <c r="D5" s="32">
        <f aca="true" t="shared" si="1" ref="C5:S5">D6+D8+D10+D12+D14+D16</f>
        <v>1</v>
      </c>
      <c r="E5" s="32">
        <f t="shared" si="1"/>
        <v>12</v>
      </c>
      <c r="F5" s="32">
        <f t="shared" si="1"/>
        <v>0</v>
      </c>
      <c r="G5" s="32">
        <f t="shared" si="1"/>
        <v>0</v>
      </c>
      <c r="H5" s="32">
        <f t="shared" si="1"/>
        <v>0</v>
      </c>
      <c r="I5" s="32">
        <f t="shared" si="1"/>
        <v>0</v>
      </c>
      <c r="J5" s="32">
        <f t="shared" si="1"/>
        <v>0</v>
      </c>
      <c r="K5" s="32">
        <f t="shared" si="1"/>
        <v>0</v>
      </c>
      <c r="L5" s="32">
        <f t="shared" si="1"/>
        <v>5</v>
      </c>
      <c r="M5" s="32">
        <f t="shared" si="1"/>
        <v>0</v>
      </c>
      <c r="N5" s="32">
        <f t="shared" si="1"/>
        <v>0</v>
      </c>
      <c r="O5" s="32">
        <f t="shared" si="1"/>
        <v>0</v>
      </c>
      <c r="P5" s="32">
        <f t="shared" si="1"/>
        <v>0</v>
      </c>
      <c r="Q5" s="32">
        <f t="shared" si="1"/>
        <v>0</v>
      </c>
      <c r="R5" s="32">
        <f t="shared" si="1"/>
        <v>0</v>
      </c>
      <c r="S5" s="32">
        <f t="shared" si="1"/>
        <v>0</v>
      </c>
    </row>
    <row r="6" spans="1:19" ht="18.75" customHeight="1">
      <c r="A6" s="32"/>
      <c r="B6" s="34" t="s">
        <v>22</v>
      </c>
      <c r="C6" s="32">
        <f>D6+E6+F6+L6+N6</f>
        <v>3</v>
      </c>
      <c r="D6" s="32"/>
      <c r="E6" s="32">
        <v>2</v>
      </c>
      <c r="F6" s="32"/>
      <c r="G6" s="32"/>
      <c r="H6" s="32"/>
      <c r="I6" s="32"/>
      <c r="J6" s="32"/>
      <c r="K6" s="32"/>
      <c r="L6" s="32">
        <v>1</v>
      </c>
      <c r="M6" s="32"/>
      <c r="N6" s="32"/>
      <c r="O6" s="32"/>
      <c r="P6" s="32"/>
      <c r="Q6" s="32"/>
      <c r="R6" s="32"/>
      <c r="S6" s="32"/>
    </row>
    <row r="7" spans="1:19" ht="18.75" customHeight="1">
      <c r="A7" s="32"/>
      <c r="B7" s="34" t="s">
        <v>23</v>
      </c>
      <c r="C7" s="32">
        <f>D7+E7+F7+L7+N7</f>
        <v>3</v>
      </c>
      <c r="D7" s="32"/>
      <c r="E7" s="32">
        <v>2</v>
      </c>
      <c r="F7" s="32"/>
      <c r="G7" s="32"/>
      <c r="H7" s="32"/>
      <c r="I7" s="32"/>
      <c r="J7" s="32"/>
      <c r="K7" s="32"/>
      <c r="L7" s="32">
        <v>1</v>
      </c>
      <c r="M7" s="32"/>
      <c r="N7" s="32"/>
      <c r="O7" s="32"/>
      <c r="P7" s="32"/>
      <c r="Q7" s="32"/>
      <c r="R7" s="32"/>
      <c r="S7" s="32"/>
    </row>
    <row r="8" spans="1:19" ht="18.75" customHeight="1">
      <c r="A8" s="32"/>
      <c r="B8" s="34" t="s">
        <v>24</v>
      </c>
      <c r="C8" s="32">
        <f aca="true" t="shared" si="2" ref="C8:C11">D8+E8+F8+L8</f>
        <v>5</v>
      </c>
      <c r="D8" s="32">
        <v>1</v>
      </c>
      <c r="E8" s="32">
        <v>3</v>
      </c>
      <c r="F8" s="32"/>
      <c r="G8" s="32"/>
      <c r="H8" s="32"/>
      <c r="I8" s="32"/>
      <c r="J8" s="32"/>
      <c r="K8" s="32"/>
      <c r="L8" s="32">
        <v>1</v>
      </c>
      <c r="M8" s="32"/>
      <c r="N8" s="32"/>
      <c r="O8" s="32"/>
      <c r="P8" s="32"/>
      <c r="Q8" s="32"/>
      <c r="R8" s="32"/>
      <c r="S8" s="32"/>
    </row>
    <row r="9" spans="1:19" ht="18.75" customHeight="1">
      <c r="A9" s="32"/>
      <c r="B9" s="34" t="s">
        <v>25</v>
      </c>
      <c r="C9" s="32">
        <f t="shared" si="2"/>
        <v>5</v>
      </c>
      <c r="D9" s="32">
        <v>1</v>
      </c>
      <c r="E9" s="32">
        <v>3</v>
      </c>
      <c r="F9" s="32"/>
      <c r="G9" s="32"/>
      <c r="H9" s="32"/>
      <c r="I9" s="32"/>
      <c r="J9" s="32"/>
      <c r="K9" s="32"/>
      <c r="L9" s="32">
        <v>1</v>
      </c>
      <c r="M9" s="32"/>
      <c r="N9" s="32"/>
      <c r="O9" s="32"/>
      <c r="P9" s="32"/>
      <c r="Q9" s="32"/>
      <c r="R9" s="32"/>
      <c r="S9" s="32"/>
    </row>
    <row r="10" spans="1:19" ht="18.75" customHeight="1">
      <c r="A10" s="32"/>
      <c r="B10" s="34" t="s">
        <v>26</v>
      </c>
      <c r="C10" s="32">
        <f t="shared" si="2"/>
        <v>3</v>
      </c>
      <c r="D10" s="32"/>
      <c r="E10" s="32">
        <v>2</v>
      </c>
      <c r="F10" s="32"/>
      <c r="G10" s="32"/>
      <c r="H10" s="32"/>
      <c r="I10" s="32"/>
      <c r="J10" s="32"/>
      <c r="K10" s="32"/>
      <c r="L10" s="32">
        <v>1</v>
      </c>
      <c r="M10" s="32"/>
      <c r="N10" s="32"/>
      <c r="O10" s="32"/>
      <c r="P10" s="32"/>
      <c r="Q10" s="32"/>
      <c r="R10" s="32"/>
      <c r="S10" s="32"/>
    </row>
    <row r="11" spans="1:19" ht="18.75" customHeight="1">
      <c r="A11" s="32"/>
      <c r="B11" s="34" t="s">
        <v>27</v>
      </c>
      <c r="C11" s="32">
        <f t="shared" si="2"/>
        <v>3</v>
      </c>
      <c r="D11" s="32"/>
      <c r="E11" s="32">
        <v>2</v>
      </c>
      <c r="F11" s="32"/>
      <c r="G11" s="32"/>
      <c r="H11" s="32"/>
      <c r="I11" s="32"/>
      <c r="J11" s="32"/>
      <c r="K11" s="32"/>
      <c r="L11" s="32">
        <v>1</v>
      </c>
      <c r="M11" s="32"/>
      <c r="N11" s="32"/>
      <c r="O11" s="32"/>
      <c r="P11" s="32"/>
      <c r="Q11" s="32"/>
      <c r="R11" s="32"/>
      <c r="S11" s="32"/>
    </row>
    <row r="12" spans="1:19" ht="18.75" customHeight="1">
      <c r="A12" s="32"/>
      <c r="B12" s="34" t="s">
        <v>28</v>
      </c>
      <c r="C12" s="32">
        <v>3</v>
      </c>
      <c r="D12" s="32"/>
      <c r="E12" s="32">
        <v>2</v>
      </c>
      <c r="F12" s="32"/>
      <c r="G12" s="32"/>
      <c r="H12" s="32"/>
      <c r="I12" s="32"/>
      <c r="J12" s="32"/>
      <c r="K12" s="32"/>
      <c r="L12" s="32">
        <v>1</v>
      </c>
      <c r="M12" s="32"/>
      <c r="N12" s="32"/>
      <c r="O12" s="32"/>
      <c r="P12" s="32"/>
      <c r="Q12" s="32"/>
      <c r="R12" s="32"/>
      <c r="S12" s="32"/>
    </row>
    <row r="13" spans="1:19" ht="18.75" customHeight="1">
      <c r="A13" s="32"/>
      <c r="B13" s="34" t="s">
        <v>29</v>
      </c>
      <c r="C13" s="32">
        <v>3</v>
      </c>
      <c r="D13" s="32"/>
      <c r="E13" s="32">
        <v>2</v>
      </c>
      <c r="F13" s="32"/>
      <c r="G13" s="32"/>
      <c r="H13" s="32"/>
      <c r="I13" s="32"/>
      <c r="J13" s="32"/>
      <c r="K13" s="32"/>
      <c r="L13" s="32">
        <v>1</v>
      </c>
      <c r="M13" s="32"/>
      <c r="N13" s="32"/>
      <c r="O13" s="32"/>
      <c r="P13" s="32"/>
      <c r="Q13" s="32"/>
      <c r="R13" s="32"/>
      <c r="S13" s="32"/>
    </row>
    <row r="14" spans="1:19" ht="18.75" customHeight="1">
      <c r="A14" s="32"/>
      <c r="B14" s="34" t="s">
        <v>30</v>
      </c>
      <c r="C14" s="32">
        <f>D14+E14+F14+L14</f>
        <v>2</v>
      </c>
      <c r="D14" s="32"/>
      <c r="E14" s="32">
        <v>2</v>
      </c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</row>
    <row r="15" spans="1:19" ht="18.75" customHeight="1">
      <c r="A15" s="32"/>
      <c r="B15" s="34" t="s">
        <v>31</v>
      </c>
      <c r="C15" s="32">
        <f>D15+E15+F15+L15</f>
        <v>2</v>
      </c>
      <c r="D15" s="32"/>
      <c r="E15" s="32">
        <v>2</v>
      </c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</row>
    <row r="16" spans="1:23" ht="18.75" customHeight="1">
      <c r="A16" s="32"/>
      <c r="B16" s="34" t="s">
        <v>32</v>
      </c>
      <c r="C16" s="32">
        <v>2</v>
      </c>
      <c r="D16" s="32"/>
      <c r="E16" s="32">
        <v>1</v>
      </c>
      <c r="F16" s="32"/>
      <c r="G16" s="32"/>
      <c r="H16" s="32"/>
      <c r="I16" s="32"/>
      <c r="J16" s="32"/>
      <c r="K16" s="32"/>
      <c r="L16" s="32">
        <v>1</v>
      </c>
      <c r="M16" s="32"/>
      <c r="N16" s="32"/>
      <c r="O16" s="32"/>
      <c r="P16" s="32"/>
      <c r="Q16" s="32"/>
      <c r="R16" s="32"/>
      <c r="S16" s="32"/>
      <c r="W16" s="25" t="s">
        <v>33</v>
      </c>
    </row>
    <row r="17" spans="1:19" ht="18.75" customHeight="1">
      <c r="A17" s="32"/>
      <c r="B17" s="34" t="s">
        <v>34</v>
      </c>
      <c r="C17" s="32">
        <f>D17+E17+F17+L17</f>
        <v>2</v>
      </c>
      <c r="D17" s="32"/>
      <c r="E17" s="32">
        <v>1</v>
      </c>
      <c r="F17" s="32"/>
      <c r="G17" s="32"/>
      <c r="H17" s="32"/>
      <c r="I17" s="32"/>
      <c r="J17" s="32"/>
      <c r="K17" s="32"/>
      <c r="L17" s="32">
        <v>1</v>
      </c>
      <c r="M17" s="32"/>
      <c r="N17" s="32"/>
      <c r="O17" s="32"/>
      <c r="P17" s="32"/>
      <c r="Q17" s="32"/>
      <c r="R17" s="32"/>
      <c r="S17" s="32"/>
    </row>
    <row r="18" spans="1:19" ht="18.75" customHeight="1">
      <c r="A18" s="15">
        <v>2</v>
      </c>
      <c r="B18" s="12" t="s">
        <v>35</v>
      </c>
      <c r="C18" s="15">
        <f>C20+C22+C24+C26+C28+C30+C32</f>
        <v>21</v>
      </c>
      <c r="D18" s="15">
        <f aca="true" t="shared" si="3" ref="D18:P18">D19+D21+D25+D27+D29+D23+D31</f>
        <v>0</v>
      </c>
      <c r="E18" s="15">
        <f t="shared" si="3"/>
        <v>2</v>
      </c>
      <c r="F18" s="15">
        <f t="shared" si="3"/>
        <v>3</v>
      </c>
      <c r="G18" s="15">
        <f t="shared" si="3"/>
        <v>0</v>
      </c>
      <c r="H18" s="15">
        <f t="shared" si="3"/>
        <v>2</v>
      </c>
      <c r="I18" s="15">
        <f t="shared" si="3"/>
        <v>1</v>
      </c>
      <c r="J18" s="15">
        <f t="shared" si="3"/>
        <v>2</v>
      </c>
      <c r="K18" s="15">
        <f t="shared" si="3"/>
        <v>1</v>
      </c>
      <c r="L18" s="15">
        <f t="shared" si="3"/>
        <v>1</v>
      </c>
      <c r="M18" s="15">
        <f t="shared" si="3"/>
        <v>1</v>
      </c>
      <c r="N18" s="15">
        <f t="shared" si="3"/>
        <v>2</v>
      </c>
      <c r="O18" s="15">
        <f t="shared" si="3"/>
        <v>4</v>
      </c>
      <c r="P18" s="15">
        <f t="shared" si="3"/>
        <v>2</v>
      </c>
      <c r="Q18" s="32">
        <v>0</v>
      </c>
      <c r="R18" s="32">
        <v>0</v>
      </c>
      <c r="S18" s="32"/>
    </row>
    <row r="19" spans="1:19" ht="18.75" customHeight="1">
      <c r="A19" s="15"/>
      <c r="B19" s="12" t="s">
        <v>36</v>
      </c>
      <c r="C19" s="15">
        <f aca="true" t="shared" si="4" ref="C19:C32">D19+E19+F19+G19+H19+I19+J19+K19+L19+M19+N19+O19+P19</f>
        <v>3</v>
      </c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v>1</v>
      </c>
      <c r="O19" s="15">
        <v>1</v>
      </c>
      <c r="P19" s="15">
        <v>1</v>
      </c>
      <c r="Q19" s="32"/>
      <c r="R19" s="32"/>
      <c r="S19" s="32"/>
    </row>
    <row r="20" spans="1:19" ht="18.75" customHeight="1">
      <c r="A20" s="15"/>
      <c r="B20" s="12" t="s">
        <v>37</v>
      </c>
      <c r="C20" s="15">
        <f t="shared" si="4"/>
        <v>3</v>
      </c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>
        <v>1</v>
      </c>
      <c r="O20" s="15">
        <v>1</v>
      </c>
      <c r="P20" s="15">
        <v>1</v>
      </c>
      <c r="Q20" s="32"/>
      <c r="R20" s="32"/>
      <c r="S20" s="32"/>
    </row>
    <row r="21" spans="1:19" ht="18.75" customHeight="1">
      <c r="A21" s="15"/>
      <c r="B21" s="12" t="s">
        <v>38</v>
      </c>
      <c r="C21" s="15">
        <f t="shared" si="4"/>
        <v>1</v>
      </c>
      <c r="D21" s="15"/>
      <c r="E21" s="15"/>
      <c r="F21" s="15"/>
      <c r="G21" s="15"/>
      <c r="H21" s="15">
        <v>1</v>
      </c>
      <c r="I21" s="15"/>
      <c r="J21" s="15"/>
      <c r="K21" s="15"/>
      <c r="L21" s="15"/>
      <c r="M21" s="15"/>
      <c r="N21" s="15"/>
      <c r="O21" s="15"/>
      <c r="P21" s="15">
        <f>P22</f>
        <v>0</v>
      </c>
      <c r="Q21" s="32">
        <v>0</v>
      </c>
      <c r="R21" s="32">
        <v>0</v>
      </c>
      <c r="S21" s="32">
        <v>0</v>
      </c>
    </row>
    <row r="22" spans="1:19" ht="18.75" customHeight="1">
      <c r="A22" s="15"/>
      <c r="B22" s="12" t="s">
        <v>39</v>
      </c>
      <c r="C22" s="15">
        <f t="shared" si="4"/>
        <v>1</v>
      </c>
      <c r="D22" s="13"/>
      <c r="E22" s="13"/>
      <c r="F22" s="15"/>
      <c r="G22" s="15"/>
      <c r="H22" s="15">
        <v>1</v>
      </c>
      <c r="I22" s="13"/>
      <c r="J22" s="15"/>
      <c r="K22" s="15"/>
      <c r="L22" s="15"/>
      <c r="M22" s="15"/>
      <c r="N22" s="13"/>
      <c r="O22" s="13"/>
      <c r="P22" s="15">
        <v>0</v>
      </c>
      <c r="Q22" s="32">
        <v>0</v>
      </c>
      <c r="R22" s="32">
        <v>0</v>
      </c>
      <c r="S22" s="32">
        <v>0</v>
      </c>
    </row>
    <row r="23" spans="1:19" ht="18.75" customHeight="1">
      <c r="A23" s="15"/>
      <c r="B23" s="12" t="s">
        <v>40</v>
      </c>
      <c r="C23" s="15">
        <f t="shared" si="4"/>
        <v>5</v>
      </c>
      <c r="D23" s="15"/>
      <c r="E23" s="15">
        <v>1</v>
      </c>
      <c r="F23" s="15">
        <v>1</v>
      </c>
      <c r="G23" s="15"/>
      <c r="H23" s="15">
        <v>1</v>
      </c>
      <c r="I23" s="15"/>
      <c r="J23" s="15"/>
      <c r="K23" s="15"/>
      <c r="L23" s="15">
        <v>1</v>
      </c>
      <c r="M23" s="15"/>
      <c r="N23" s="15">
        <v>1</v>
      </c>
      <c r="O23" s="15"/>
      <c r="P23" s="15"/>
      <c r="Q23" s="32"/>
      <c r="R23" s="32"/>
      <c r="S23" s="32"/>
    </row>
    <row r="24" spans="1:19" ht="18.75" customHeight="1">
      <c r="A24" s="15"/>
      <c r="B24" s="12" t="s">
        <v>41</v>
      </c>
      <c r="C24" s="15">
        <f t="shared" si="4"/>
        <v>5</v>
      </c>
      <c r="D24" s="15"/>
      <c r="E24" s="15">
        <v>1</v>
      </c>
      <c r="F24" s="15">
        <v>1</v>
      </c>
      <c r="G24" s="15"/>
      <c r="H24" s="15">
        <v>1</v>
      </c>
      <c r="I24" s="15"/>
      <c r="J24" s="15"/>
      <c r="K24" s="15"/>
      <c r="L24" s="15">
        <v>1</v>
      </c>
      <c r="M24" s="15"/>
      <c r="N24" s="15">
        <v>1</v>
      </c>
      <c r="O24" s="15"/>
      <c r="P24" s="15"/>
      <c r="Q24" s="32"/>
      <c r="R24" s="32"/>
      <c r="S24" s="32"/>
    </row>
    <row r="25" spans="1:19" ht="18.75" customHeight="1">
      <c r="A25" s="15"/>
      <c r="B25" s="12" t="s">
        <v>28</v>
      </c>
      <c r="C25" s="15">
        <f t="shared" si="4"/>
        <v>5</v>
      </c>
      <c r="D25" s="15"/>
      <c r="E25" s="15"/>
      <c r="F25" s="15"/>
      <c r="G25" s="15"/>
      <c r="H25" s="15"/>
      <c r="I25" s="15">
        <v>1</v>
      </c>
      <c r="J25" s="15"/>
      <c r="K25" s="15">
        <v>1</v>
      </c>
      <c r="L25" s="15"/>
      <c r="M25" s="15">
        <v>1</v>
      </c>
      <c r="N25" s="15"/>
      <c r="O25" s="15">
        <v>1</v>
      </c>
      <c r="P25" s="15">
        <v>1</v>
      </c>
      <c r="Q25" s="32"/>
      <c r="R25" s="32"/>
      <c r="S25" s="32"/>
    </row>
    <row r="26" spans="1:19" ht="18.75" customHeight="1">
      <c r="A26" s="15"/>
      <c r="B26" s="12" t="s">
        <v>42</v>
      </c>
      <c r="C26" s="15">
        <f t="shared" si="4"/>
        <v>5</v>
      </c>
      <c r="D26" s="15"/>
      <c r="E26" s="15"/>
      <c r="F26" s="15"/>
      <c r="G26" s="15"/>
      <c r="H26" s="15"/>
      <c r="I26" s="15">
        <v>1</v>
      </c>
      <c r="J26" s="15"/>
      <c r="K26" s="15">
        <v>1</v>
      </c>
      <c r="L26" s="15"/>
      <c r="M26" s="15">
        <v>1</v>
      </c>
      <c r="N26" s="15"/>
      <c r="O26" s="15">
        <v>1</v>
      </c>
      <c r="P26" s="15">
        <v>1</v>
      </c>
      <c r="Q26" s="32"/>
      <c r="R26" s="32"/>
      <c r="S26" s="32"/>
    </row>
    <row r="27" spans="1:19" ht="18.75" customHeight="1">
      <c r="A27" s="15"/>
      <c r="B27" s="12" t="s">
        <v>43</v>
      </c>
      <c r="C27" s="15">
        <f t="shared" si="4"/>
        <v>3</v>
      </c>
      <c r="D27" s="15"/>
      <c r="E27" s="15"/>
      <c r="F27" s="15">
        <v>1</v>
      </c>
      <c r="G27" s="15"/>
      <c r="H27" s="15"/>
      <c r="I27" s="15"/>
      <c r="J27" s="15">
        <v>1</v>
      </c>
      <c r="K27" s="15"/>
      <c r="L27" s="15"/>
      <c r="M27" s="15"/>
      <c r="N27" s="15"/>
      <c r="O27" s="15">
        <v>1</v>
      </c>
      <c r="P27" s="15"/>
      <c r="Q27" s="32"/>
      <c r="R27" s="32"/>
      <c r="S27" s="32"/>
    </row>
    <row r="28" spans="1:19" ht="18.75" customHeight="1">
      <c r="A28" s="15"/>
      <c r="B28" s="12" t="s">
        <v>44</v>
      </c>
      <c r="C28" s="15">
        <f t="shared" si="4"/>
        <v>3</v>
      </c>
      <c r="D28" s="15"/>
      <c r="E28" s="15"/>
      <c r="F28" s="15">
        <v>1</v>
      </c>
      <c r="G28" s="15"/>
      <c r="H28" s="15"/>
      <c r="I28" s="15"/>
      <c r="J28" s="15">
        <v>1</v>
      </c>
      <c r="K28" s="15"/>
      <c r="L28" s="15"/>
      <c r="M28" s="15"/>
      <c r="N28" s="15"/>
      <c r="O28" s="15">
        <v>1</v>
      </c>
      <c r="P28" s="15"/>
      <c r="Q28" s="32"/>
      <c r="R28" s="32"/>
      <c r="S28" s="32"/>
    </row>
    <row r="29" spans="1:19" ht="18.75" customHeight="1">
      <c r="A29" s="15"/>
      <c r="B29" s="12" t="s">
        <v>45</v>
      </c>
      <c r="C29" s="15">
        <f t="shared" si="4"/>
        <v>3</v>
      </c>
      <c r="D29" s="15"/>
      <c r="E29" s="15">
        <v>1</v>
      </c>
      <c r="F29" s="15">
        <v>1</v>
      </c>
      <c r="G29" s="15"/>
      <c r="H29" s="15"/>
      <c r="I29" s="15"/>
      <c r="J29" s="15">
        <v>1</v>
      </c>
      <c r="K29" s="15"/>
      <c r="L29" s="15"/>
      <c r="M29" s="15"/>
      <c r="N29" s="15"/>
      <c r="O29" s="15"/>
      <c r="P29" s="15"/>
      <c r="Q29" s="32"/>
      <c r="R29" s="32"/>
      <c r="S29" s="32"/>
    </row>
    <row r="30" spans="1:19" ht="18.75" customHeight="1">
      <c r="A30" s="15"/>
      <c r="B30" s="12" t="s">
        <v>46</v>
      </c>
      <c r="C30" s="15">
        <f t="shared" si="4"/>
        <v>3</v>
      </c>
      <c r="D30" s="15"/>
      <c r="E30" s="15">
        <v>1</v>
      </c>
      <c r="F30" s="15">
        <v>1</v>
      </c>
      <c r="G30" s="15"/>
      <c r="H30" s="15"/>
      <c r="I30" s="15"/>
      <c r="J30" s="15">
        <v>1</v>
      </c>
      <c r="K30" s="15"/>
      <c r="L30" s="15"/>
      <c r="M30" s="15"/>
      <c r="N30" s="15"/>
      <c r="O30" s="15"/>
      <c r="P30" s="15"/>
      <c r="Q30" s="32"/>
      <c r="R30" s="32"/>
      <c r="S30" s="32"/>
    </row>
    <row r="31" spans="1:19" ht="18.75" customHeight="1">
      <c r="A31" s="15"/>
      <c r="B31" s="12" t="s">
        <v>32</v>
      </c>
      <c r="C31" s="15">
        <f t="shared" si="4"/>
        <v>1</v>
      </c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>
        <v>1</v>
      </c>
      <c r="P31" s="15"/>
      <c r="Q31" s="32"/>
      <c r="R31" s="32"/>
      <c r="S31" s="32"/>
    </row>
    <row r="32" spans="1:19" ht="18.75" customHeight="1">
      <c r="A32" s="15"/>
      <c r="B32" s="12" t="s">
        <v>47</v>
      </c>
      <c r="C32" s="15">
        <f t="shared" si="4"/>
        <v>1</v>
      </c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>
        <v>1</v>
      </c>
      <c r="P32" s="15"/>
      <c r="Q32" s="32"/>
      <c r="R32" s="32"/>
      <c r="S32" s="32"/>
    </row>
  </sheetData>
  <sheetProtection/>
  <mergeCells count="3">
    <mergeCell ref="A1:S1"/>
    <mergeCell ref="L2:S2"/>
    <mergeCell ref="A4:B4"/>
  </mergeCells>
  <printOptions horizontalCentered="1"/>
  <pageMargins left="0.75" right="0.75" top="0.98" bottom="0.98" header="0.51" footer="0.51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39"/>
  <sheetViews>
    <sheetView showZeros="0" workbookViewId="0" topLeftCell="A1">
      <pane ySplit="3" topLeftCell="A4" activePane="bottomLeft" state="frozen"/>
      <selection pane="bottomLeft" activeCell="U7" sqref="U7"/>
    </sheetView>
  </sheetViews>
  <sheetFormatPr defaultColWidth="9.00390625" defaultRowHeight="13.5"/>
  <cols>
    <col min="1" max="1" width="5.50390625" style="4" customWidth="1"/>
    <col min="2" max="2" width="17.875" style="5" customWidth="1"/>
    <col min="3" max="3" width="7.50390625" style="6" customWidth="1"/>
    <col min="4" max="4" width="6.50390625" style="4" customWidth="1"/>
    <col min="5" max="7" width="5.125" style="4" customWidth="1"/>
    <col min="8" max="8" width="7.25390625" style="4" customWidth="1"/>
    <col min="9" max="17" width="5.125" style="4" customWidth="1"/>
    <col min="18" max="18" width="5.25390625" style="4" customWidth="1"/>
    <col min="19" max="19" width="10.125" style="4" customWidth="1"/>
    <col min="20" max="16384" width="9.00390625" style="4" customWidth="1"/>
  </cols>
  <sheetData>
    <row r="1" spans="1:19" ht="30" customHeight="1">
      <c r="A1" s="7" t="s">
        <v>48</v>
      </c>
      <c r="B1" s="8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</row>
    <row r="2" spans="1:19" ht="18" customHeight="1">
      <c r="A2" s="9"/>
      <c r="B2" s="8"/>
      <c r="C2" s="10"/>
      <c r="D2" s="10"/>
      <c r="E2" s="10"/>
      <c r="F2" s="10"/>
      <c r="G2" s="10"/>
      <c r="H2" s="10"/>
      <c r="I2" s="10"/>
      <c r="J2" s="10"/>
      <c r="K2" s="10"/>
      <c r="L2" s="24"/>
      <c r="M2" s="24"/>
      <c r="N2" s="24"/>
      <c r="O2" s="24"/>
      <c r="P2" s="24"/>
      <c r="Q2" s="24"/>
      <c r="R2" s="24"/>
      <c r="S2" s="24"/>
    </row>
    <row r="3" spans="1:19" s="1" customFormat="1" ht="39" customHeight="1">
      <c r="A3" s="11" t="s">
        <v>1</v>
      </c>
      <c r="B3" s="12" t="s">
        <v>2</v>
      </c>
      <c r="C3" s="11" t="s">
        <v>3</v>
      </c>
      <c r="D3" s="11" t="s">
        <v>4</v>
      </c>
      <c r="E3" s="11" t="s">
        <v>5</v>
      </c>
      <c r="F3" s="11" t="s">
        <v>6</v>
      </c>
      <c r="G3" s="11" t="s">
        <v>7</v>
      </c>
      <c r="H3" s="11" t="s">
        <v>8</v>
      </c>
      <c r="I3" s="11" t="s">
        <v>9</v>
      </c>
      <c r="J3" s="11" t="s">
        <v>10</v>
      </c>
      <c r="K3" s="11" t="s">
        <v>11</v>
      </c>
      <c r="L3" s="11" t="s">
        <v>12</v>
      </c>
      <c r="M3" s="11" t="s">
        <v>13</v>
      </c>
      <c r="N3" s="11" t="s">
        <v>14</v>
      </c>
      <c r="O3" s="11" t="s">
        <v>15</v>
      </c>
      <c r="P3" s="11" t="s">
        <v>16</v>
      </c>
      <c r="Q3" s="11" t="s">
        <v>17</v>
      </c>
      <c r="R3" s="11" t="s">
        <v>18</v>
      </c>
      <c r="S3" s="11" t="s">
        <v>19</v>
      </c>
    </row>
    <row r="4" spans="1:19" ht="18" customHeight="1">
      <c r="A4" s="13" t="s">
        <v>20</v>
      </c>
      <c r="B4" s="14"/>
      <c r="C4" s="15">
        <f aca="true" t="shared" si="0" ref="C4:S4">C5</f>
        <v>80</v>
      </c>
      <c r="D4" s="15">
        <f t="shared" si="0"/>
        <v>0</v>
      </c>
      <c r="E4" s="15">
        <f t="shared" si="0"/>
        <v>30</v>
      </c>
      <c r="F4" s="15">
        <f t="shared" si="0"/>
        <v>28</v>
      </c>
      <c r="G4" s="15">
        <f t="shared" si="0"/>
        <v>0</v>
      </c>
      <c r="H4" s="15">
        <f t="shared" si="0"/>
        <v>0</v>
      </c>
      <c r="I4" s="15">
        <f t="shared" si="0"/>
        <v>0</v>
      </c>
      <c r="J4" s="15">
        <f t="shared" si="0"/>
        <v>0</v>
      </c>
      <c r="K4" s="15">
        <f t="shared" si="0"/>
        <v>0</v>
      </c>
      <c r="L4" s="15">
        <f t="shared" si="0"/>
        <v>7</v>
      </c>
      <c r="M4" s="15">
        <f t="shared" si="0"/>
        <v>1</v>
      </c>
      <c r="N4" s="15">
        <f t="shared" si="0"/>
        <v>5</v>
      </c>
      <c r="O4" s="15">
        <f t="shared" si="0"/>
        <v>6</v>
      </c>
      <c r="P4" s="15">
        <f t="shared" si="0"/>
        <v>3</v>
      </c>
      <c r="Q4" s="15">
        <f t="shared" si="0"/>
        <v>0</v>
      </c>
      <c r="R4" s="15">
        <f t="shared" si="0"/>
        <v>0</v>
      </c>
      <c r="S4" s="15">
        <f t="shared" si="0"/>
        <v>0</v>
      </c>
    </row>
    <row r="5" spans="1:19" ht="18" customHeight="1">
      <c r="A5" s="15">
        <v>1</v>
      </c>
      <c r="B5" s="12" t="s">
        <v>21</v>
      </c>
      <c r="C5" s="15">
        <f>C6+C13+C17+C22+C25+C29+C35</f>
        <v>80</v>
      </c>
      <c r="D5" s="15">
        <f aca="true" t="shared" si="1" ref="D5:S5">D6+D13+D17+D22+D25+D29+D35</f>
        <v>0</v>
      </c>
      <c r="E5" s="15">
        <f t="shared" si="1"/>
        <v>30</v>
      </c>
      <c r="F5" s="15">
        <f t="shared" si="1"/>
        <v>28</v>
      </c>
      <c r="G5" s="15">
        <f t="shared" si="1"/>
        <v>0</v>
      </c>
      <c r="H5" s="15">
        <f t="shared" si="1"/>
        <v>0</v>
      </c>
      <c r="I5" s="15">
        <f t="shared" si="1"/>
        <v>0</v>
      </c>
      <c r="J5" s="15">
        <f t="shared" si="1"/>
        <v>0</v>
      </c>
      <c r="K5" s="15">
        <f t="shared" si="1"/>
        <v>0</v>
      </c>
      <c r="L5" s="15">
        <f t="shared" si="1"/>
        <v>7</v>
      </c>
      <c r="M5" s="15">
        <f t="shared" si="1"/>
        <v>1</v>
      </c>
      <c r="N5" s="15">
        <f t="shared" si="1"/>
        <v>5</v>
      </c>
      <c r="O5" s="15">
        <f t="shared" si="1"/>
        <v>6</v>
      </c>
      <c r="P5" s="15">
        <f t="shared" si="1"/>
        <v>3</v>
      </c>
      <c r="Q5" s="15">
        <f t="shared" si="1"/>
        <v>0</v>
      </c>
      <c r="R5" s="15">
        <f t="shared" si="1"/>
        <v>0</v>
      </c>
      <c r="S5" s="15"/>
    </row>
    <row r="6" spans="1:20" s="2" customFormat="1" ht="18" customHeight="1">
      <c r="A6" s="16"/>
      <c r="B6" s="17" t="s">
        <v>24</v>
      </c>
      <c r="C6" s="16">
        <f>C7+C8+C9+C10+C11+C12</f>
        <v>24</v>
      </c>
      <c r="D6" s="16">
        <f aca="true" t="shared" si="2" ref="D6:R6">D7+D8+D9+D10+D11+D12</f>
        <v>0</v>
      </c>
      <c r="E6" s="16">
        <f t="shared" si="2"/>
        <v>9</v>
      </c>
      <c r="F6" s="16">
        <f t="shared" si="2"/>
        <v>10</v>
      </c>
      <c r="G6" s="16">
        <f t="shared" si="2"/>
        <v>0</v>
      </c>
      <c r="H6" s="16">
        <f t="shared" si="2"/>
        <v>0</v>
      </c>
      <c r="I6" s="16">
        <f t="shared" si="2"/>
        <v>0</v>
      </c>
      <c r="J6" s="16">
        <f t="shared" si="2"/>
        <v>0</v>
      </c>
      <c r="K6" s="16">
        <f t="shared" si="2"/>
        <v>0</v>
      </c>
      <c r="L6" s="16">
        <f t="shared" si="2"/>
        <v>1</v>
      </c>
      <c r="M6" s="16">
        <f t="shared" si="2"/>
        <v>0</v>
      </c>
      <c r="N6" s="16">
        <f t="shared" si="2"/>
        <v>2</v>
      </c>
      <c r="O6" s="16">
        <f t="shared" si="2"/>
        <v>1</v>
      </c>
      <c r="P6" s="16">
        <f t="shared" si="2"/>
        <v>1</v>
      </c>
      <c r="Q6" s="16">
        <f t="shared" si="2"/>
        <v>0</v>
      </c>
      <c r="R6" s="16">
        <f t="shared" si="2"/>
        <v>0</v>
      </c>
      <c r="S6" s="16"/>
      <c r="T6" s="4"/>
    </row>
    <row r="7" spans="1:20" s="3" customFormat="1" ht="18" customHeight="1">
      <c r="A7" s="18"/>
      <c r="B7" s="19" t="s">
        <v>25</v>
      </c>
      <c r="C7" s="18">
        <f>D7+E7+F7+G7+H7+I7+J7+K7+L7+M7+N7+O7+P7+Q7+R7</f>
        <v>10</v>
      </c>
      <c r="D7" s="18"/>
      <c r="E7" s="18">
        <v>3</v>
      </c>
      <c r="F7" s="18">
        <v>3</v>
      </c>
      <c r="G7" s="18"/>
      <c r="H7" s="18"/>
      <c r="I7" s="18"/>
      <c r="J7" s="18"/>
      <c r="K7" s="18"/>
      <c r="L7" s="18"/>
      <c r="M7" s="18"/>
      <c r="N7" s="18">
        <v>2</v>
      </c>
      <c r="O7" s="18">
        <v>1</v>
      </c>
      <c r="P7" s="18">
        <v>1</v>
      </c>
      <c r="Q7" s="18"/>
      <c r="R7" s="18"/>
      <c r="S7" s="18"/>
      <c r="T7" s="4"/>
    </row>
    <row r="8" spans="1:20" s="3" customFormat="1" ht="18" customHeight="1">
      <c r="A8" s="18"/>
      <c r="B8" s="19" t="s">
        <v>49</v>
      </c>
      <c r="C8" s="18">
        <f aca="true" t="shared" si="3" ref="C8:C40">D8+E8+F8+G8+H8+I8+J8+K8+L8+M8+N8+O8+P8+Q8+R8</f>
        <v>4</v>
      </c>
      <c r="D8" s="18"/>
      <c r="E8" s="18">
        <v>2</v>
      </c>
      <c r="F8" s="18">
        <v>2</v>
      </c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4"/>
    </row>
    <row r="9" spans="1:20" s="3" customFormat="1" ht="18" customHeight="1">
      <c r="A9" s="18"/>
      <c r="B9" s="19" t="s">
        <v>50</v>
      </c>
      <c r="C9" s="18">
        <f t="shared" si="3"/>
        <v>4</v>
      </c>
      <c r="D9" s="18"/>
      <c r="E9" s="18">
        <v>1</v>
      </c>
      <c r="F9" s="18">
        <v>2</v>
      </c>
      <c r="G9" s="18"/>
      <c r="H9" s="18"/>
      <c r="I9" s="18"/>
      <c r="J9" s="18"/>
      <c r="K9" s="18"/>
      <c r="L9" s="18">
        <v>1</v>
      </c>
      <c r="M9" s="18"/>
      <c r="N9" s="18"/>
      <c r="O9" s="18"/>
      <c r="P9" s="18"/>
      <c r="Q9" s="18"/>
      <c r="R9" s="18"/>
      <c r="S9" s="18"/>
      <c r="T9" s="4"/>
    </row>
    <row r="10" spans="1:20" s="3" customFormat="1" ht="18" customHeight="1">
      <c r="A10" s="18"/>
      <c r="B10" s="19" t="s">
        <v>51</v>
      </c>
      <c r="C10" s="18">
        <f t="shared" si="3"/>
        <v>2</v>
      </c>
      <c r="D10" s="18"/>
      <c r="E10" s="18">
        <v>1</v>
      </c>
      <c r="F10" s="18">
        <v>1</v>
      </c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4"/>
    </row>
    <row r="11" spans="1:20" s="3" customFormat="1" ht="18" customHeight="1">
      <c r="A11" s="18"/>
      <c r="B11" s="19" t="s">
        <v>52</v>
      </c>
      <c r="C11" s="18">
        <f t="shared" si="3"/>
        <v>2</v>
      </c>
      <c r="D11" s="18"/>
      <c r="E11" s="18">
        <v>1</v>
      </c>
      <c r="F11" s="18">
        <v>1</v>
      </c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4"/>
    </row>
    <row r="12" spans="1:20" s="2" customFormat="1" ht="18" customHeight="1">
      <c r="A12" s="16"/>
      <c r="B12" s="17" t="s">
        <v>53</v>
      </c>
      <c r="C12" s="18">
        <f t="shared" si="3"/>
        <v>2</v>
      </c>
      <c r="D12" s="16"/>
      <c r="E12" s="16">
        <v>1</v>
      </c>
      <c r="F12" s="16">
        <v>1</v>
      </c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4"/>
    </row>
    <row r="13" spans="1:20" s="2" customFormat="1" ht="18" customHeight="1">
      <c r="A13" s="16"/>
      <c r="B13" s="17" t="s">
        <v>54</v>
      </c>
      <c r="C13" s="18">
        <f>C14+C15+C16</f>
        <v>7</v>
      </c>
      <c r="D13" s="18">
        <f aca="true" t="shared" si="4" ref="D13:R13">D14+D15+D16</f>
        <v>0</v>
      </c>
      <c r="E13" s="18">
        <f t="shared" si="4"/>
        <v>2</v>
      </c>
      <c r="F13" s="18">
        <f t="shared" si="4"/>
        <v>1</v>
      </c>
      <c r="G13" s="18">
        <f t="shared" si="4"/>
        <v>0</v>
      </c>
      <c r="H13" s="18">
        <f t="shared" si="4"/>
        <v>0</v>
      </c>
      <c r="I13" s="18">
        <f t="shared" si="4"/>
        <v>0</v>
      </c>
      <c r="J13" s="18">
        <f t="shared" si="4"/>
        <v>0</v>
      </c>
      <c r="K13" s="18">
        <f t="shared" si="4"/>
        <v>0</v>
      </c>
      <c r="L13" s="18">
        <f t="shared" si="4"/>
        <v>2</v>
      </c>
      <c r="M13" s="18">
        <f t="shared" si="4"/>
        <v>0</v>
      </c>
      <c r="N13" s="18">
        <f t="shared" si="4"/>
        <v>0</v>
      </c>
      <c r="O13" s="18">
        <f t="shared" si="4"/>
        <v>1</v>
      </c>
      <c r="P13" s="18">
        <f t="shared" si="4"/>
        <v>1</v>
      </c>
      <c r="Q13" s="18">
        <f t="shared" si="4"/>
        <v>0</v>
      </c>
      <c r="R13" s="18">
        <f t="shared" si="4"/>
        <v>0</v>
      </c>
      <c r="S13" s="16"/>
      <c r="T13" s="4"/>
    </row>
    <row r="14" spans="1:20" s="3" customFormat="1" ht="18" customHeight="1">
      <c r="A14" s="18"/>
      <c r="B14" s="19" t="s">
        <v>55</v>
      </c>
      <c r="C14" s="18">
        <f t="shared" si="3"/>
        <v>3</v>
      </c>
      <c r="D14" s="18"/>
      <c r="E14" s="18"/>
      <c r="F14" s="18">
        <v>1</v>
      </c>
      <c r="G14" s="18"/>
      <c r="H14" s="18"/>
      <c r="I14" s="18"/>
      <c r="J14" s="18"/>
      <c r="K14" s="18"/>
      <c r="L14" s="18"/>
      <c r="M14" s="18"/>
      <c r="N14" s="18"/>
      <c r="O14" s="18">
        <v>1</v>
      </c>
      <c r="P14" s="18">
        <v>1</v>
      </c>
      <c r="Q14" s="18"/>
      <c r="R14" s="18"/>
      <c r="S14" s="18"/>
      <c r="T14" s="4"/>
    </row>
    <row r="15" spans="1:20" s="3" customFormat="1" ht="18" customHeight="1">
      <c r="A15" s="18"/>
      <c r="B15" s="19" t="s">
        <v>56</v>
      </c>
      <c r="C15" s="18">
        <f t="shared" si="3"/>
        <v>2</v>
      </c>
      <c r="D15" s="18"/>
      <c r="E15" s="18">
        <v>1</v>
      </c>
      <c r="F15" s="18"/>
      <c r="G15" s="18"/>
      <c r="H15" s="18"/>
      <c r="I15" s="18"/>
      <c r="J15" s="18"/>
      <c r="K15" s="18"/>
      <c r="L15" s="18">
        <v>1</v>
      </c>
      <c r="M15" s="18"/>
      <c r="N15" s="18"/>
      <c r="O15" s="18"/>
      <c r="P15" s="18"/>
      <c r="Q15" s="18"/>
      <c r="R15" s="18"/>
      <c r="S15" s="18"/>
      <c r="T15" s="4"/>
    </row>
    <row r="16" spans="1:20" s="3" customFormat="1" ht="18" customHeight="1">
      <c r="A16" s="18"/>
      <c r="B16" s="19" t="s">
        <v>57</v>
      </c>
      <c r="C16" s="18">
        <f t="shared" si="3"/>
        <v>2</v>
      </c>
      <c r="D16" s="18"/>
      <c r="E16" s="18">
        <v>1</v>
      </c>
      <c r="F16" s="18"/>
      <c r="G16" s="18"/>
      <c r="H16" s="18"/>
      <c r="I16" s="18"/>
      <c r="J16" s="18"/>
      <c r="K16" s="18"/>
      <c r="L16" s="18">
        <v>1</v>
      </c>
      <c r="M16" s="18"/>
      <c r="N16" s="18"/>
      <c r="O16" s="18"/>
      <c r="P16" s="18"/>
      <c r="Q16" s="18"/>
      <c r="R16" s="18"/>
      <c r="S16" s="18"/>
      <c r="T16" s="4"/>
    </row>
    <row r="17" spans="1:20" s="2" customFormat="1" ht="18" customHeight="1">
      <c r="A17" s="16"/>
      <c r="B17" s="17" t="s">
        <v>40</v>
      </c>
      <c r="C17" s="18">
        <f>C18+C19+C20+C21</f>
        <v>18</v>
      </c>
      <c r="D17" s="18">
        <f aca="true" t="shared" si="5" ref="D17:R17">D18+D19+D20+D21</f>
        <v>0</v>
      </c>
      <c r="E17" s="18">
        <f t="shared" si="5"/>
        <v>7</v>
      </c>
      <c r="F17" s="18">
        <f t="shared" si="5"/>
        <v>8</v>
      </c>
      <c r="G17" s="18">
        <f t="shared" si="5"/>
        <v>0</v>
      </c>
      <c r="H17" s="18">
        <f t="shared" si="5"/>
        <v>0</v>
      </c>
      <c r="I17" s="18">
        <f t="shared" si="5"/>
        <v>0</v>
      </c>
      <c r="J17" s="18">
        <f t="shared" si="5"/>
        <v>0</v>
      </c>
      <c r="K17" s="18">
        <f t="shared" si="5"/>
        <v>0</v>
      </c>
      <c r="L17" s="18">
        <f t="shared" si="5"/>
        <v>2</v>
      </c>
      <c r="M17" s="18">
        <f t="shared" si="5"/>
        <v>0</v>
      </c>
      <c r="N17" s="18">
        <f t="shared" si="5"/>
        <v>0</v>
      </c>
      <c r="O17" s="18">
        <f t="shared" si="5"/>
        <v>1</v>
      </c>
      <c r="P17" s="18">
        <f t="shared" si="5"/>
        <v>0</v>
      </c>
      <c r="Q17" s="18">
        <f t="shared" si="5"/>
        <v>0</v>
      </c>
      <c r="R17" s="18">
        <f t="shared" si="5"/>
        <v>0</v>
      </c>
      <c r="S17" s="16"/>
      <c r="T17" s="4"/>
    </row>
    <row r="18" spans="1:20" s="3" customFormat="1" ht="18" customHeight="1">
      <c r="A18" s="18"/>
      <c r="B18" s="20" t="s">
        <v>58</v>
      </c>
      <c r="C18" s="18">
        <f t="shared" si="3"/>
        <v>4</v>
      </c>
      <c r="D18" s="21"/>
      <c r="E18" s="21">
        <v>1</v>
      </c>
      <c r="F18" s="21">
        <v>2</v>
      </c>
      <c r="G18" s="21"/>
      <c r="H18" s="21"/>
      <c r="I18" s="21"/>
      <c r="J18" s="21"/>
      <c r="K18" s="21"/>
      <c r="L18" s="21"/>
      <c r="M18" s="21"/>
      <c r="N18" s="21"/>
      <c r="O18" s="21">
        <v>1</v>
      </c>
      <c r="P18" s="21"/>
      <c r="Q18" s="21"/>
      <c r="R18" s="21"/>
      <c r="S18" s="21"/>
      <c r="T18" s="4"/>
    </row>
    <row r="19" spans="1:20" s="3" customFormat="1" ht="18" customHeight="1">
      <c r="A19" s="18"/>
      <c r="B19" s="20" t="s">
        <v>59</v>
      </c>
      <c r="C19" s="18">
        <f t="shared" si="3"/>
        <v>5</v>
      </c>
      <c r="D19" s="21"/>
      <c r="E19" s="21">
        <v>2</v>
      </c>
      <c r="F19" s="21">
        <v>2</v>
      </c>
      <c r="G19" s="21"/>
      <c r="H19" s="21"/>
      <c r="I19" s="21"/>
      <c r="J19" s="21"/>
      <c r="K19" s="21"/>
      <c r="L19" s="21">
        <v>1</v>
      </c>
      <c r="M19" s="21"/>
      <c r="N19" s="21"/>
      <c r="O19" s="21"/>
      <c r="P19" s="21"/>
      <c r="Q19" s="21"/>
      <c r="R19" s="21"/>
      <c r="S19" s="21"/>
      <c r="T19" s="4"/>
    </row>
    <row r="20" spans="1:20" s="3" customFormat="1" ht="18" customHeight="1">
      <c r="A20" s="18"/>
      <c r="B20" s="20" t="s">
        <v>60</v>
      </c>
      <c r="C20" s="18">
        <f t="shared" si="3"/>
        <v>4</v>
      </c>
      <c r="D20" s="21"/>
      <c r="E20" s="21">
        <v>2</v>
      </c>
      <c r="F20" s="21">
        <v>2</v>
      </c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4"/>
    </row>
    <row r="21" spans="1:20" s="3" customFormat="1" ht="18" customHeight="1">
      <c r="A21" s="18"/>
      <c r="B21" s="20" t="s">
        <v>61</v>
      </c>
      <c r="C21" s="18">
        <f t="shared" si="3"/>
        <v>5</v>
      </c>
      <c r="D21" s="21"/>
      <c r="E21" s="21">
        <v>2</v>
      </c>
      <c r="F21" s="21">
        <v>2</v>
      </c>
      <c r="G21" s="21"/>
      <c r="H21" s="21"/>
      <c r="I21" s="21"/>
      <c r="J21" s="21"/>
      <c r="K21" s="21"/>
      <c r="L21" s="21">
        <v>1</v>
      </c>
      <c r="M21" s="21"/>
      <c r="N21" s="21"/>
      <c r="O21" s="21"/>
      <c r="P21" s="21"/>
      <c r="Q21" s="21"/>
      <c r="R21" s="21"/>
      <c r="S21" s="21"/>
      <c r="T21" s="4"/>
    </row>
    <row r="22" spans="1:20" s="2" customFormat="1" ht="18" customHeight="1">
      <c r="A22" s="16"/>
      <c r="B22" s="17" t="s">
        <v>28</v>
      </c>
      <c r="C22" s="18">
        <f>C23+C24</f>
        <v>4</v>
      </c>
      <c r="D22" s="18">
        <f aca="true" t="shared" si="6" ref="D22:R22">D23+D24</f>
        <v>0</v>
      </c>
      <c r="E22" s="18">
        <f t="shared" si="6"/>
        <v>2</v>
      </c>
      <c r="F22" s="18">
        <f t="shared" si="6"/>
        <v>1</v>
      </c>
      <c r="G22" s="18">
        <f t="shared" si="6"/>
        <v>0</v>
      </c>
      <c r="H22" s="18">
        <f t="shared" si="6"/>
        <v>0</v>
      </c>
      <c r="I22" s="18">
        <f t="shared" si="6"/>
        <v>0</v>
      </c>
      <c r="J22" s="18">
        <f t="shared" si="6"/>
        <v>0</v>
      </c>
      <c r="K22" s="18">
        <f t="shared" si="6"/>
        <v>0</v>
      </c>
      <c r="L22" s="18">
        <f t="shared" si="6"/>
        <v>0</v>
      </c>
      <c r="M22" s="18">
        <f t="shared" si="6"/>
        <v>0</v>
      </c>
      <c r="N22" s="18">
        <f t="shared" si="6"/>
        <v>1</v>
      </c>
      <c r="O22" s="18">
        <f t="shared" si="6"/>
        <v>0</v>
      </c>
      <c r="P22" s="18">
        <f t="shared" si="6"/>
        <v>0</v>
      </c>
      <c r="Q22" s="18">
        <f t="shared" si="6"/>
        <v>0</v>
      </c>
      <c r="R22" s="18">
        <f t="shared" si="6"/>
        <v>0</v>
      </c>
      <c r="S22" s="16"/>
      <c r="T22" s="4"/>
    </row>
    <row r="23" spans="1:20" s="3" customFormat="1" ht="18" customHeight="1">
      <c r="A23" s="18"/>
      <c r="B23" s="19" t="s">
        <v>29</v>
      </c>
      <c r="C23" s="18">
        <f t="shared" si="3"/>
        <v>3</v>
      </c>
      <c r="D23" s="18"/>
      <c r="E23" s="18">
        <v>2</v>
      </c>
      <c r="F23" s="18"/>
      <c r="G23" s="18"/>
      <c r="H23" s="18"/>
      <c r="I23" s="18"/>
      <c r="J23" s="18"/>
      <c r="K23" s="18"/>
      <c r="L23" s="18"/>
      <c r="M23" s="18"/>
      <c r="N23" s="18">
        <v>1</v>
      </c>
      <c r="O23" s="18"/>
      <c r="P23" s="18"/>
      <c r="Q23" s="18"/>
      <c r="R23" s="18"/>
      <c r="S23" s="18"/>
      <c r="T23" s="4"/>
    </row>
    <row r="24" spans="1:20" s="3" customFormat="1" ht="18" customHeight="1">
      <c r="A24" s="18"/>
      <c r="B24" s="19" t="s">
        <v>62</v>
      </c>
      <c r="C24" s="18">
        <f t="shared" si="3"/>
        <v>1</v>
      </c>
      <c r="D24" s="18"/>
      <c r="E24" s="18"/>
      <c r="F24" s="18">
        <v>1</v>
      </c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4"/>
    </row>
    <row r="25" spans="1:20" s="2" customFormat="1" ht="18" customHeight="1">
      <c r="A25" s="16"/>
      <c r="B25" s="17" t="s">
        <v>30</v>
      </c>
      <c r="C25" s="18">
        <f>C26+C27+C28</f>
        <v>6</v>
      </c>
      <c r="D25" s="18">
        <f aca="true" t="shared" si="7" ref="D25:R25">D26+D27+D28</f>
        <v>0</v>
      </c>
      <c r="E25" s="18">
        <f t="shared" si="7"/>
        <v>3</v>
      </c>
      <c r="F25" s="18">
        <f t="shared" si="7"/>
        <v>2</v>
      </c>
      <c r="G25" s="18">
        <f t="shared" si="7"/>
        <v>0</v>
      </c>
      <c r="H25" s="18">
        <f t="shared" si="7"/>
        <v>0</v>
      </c>
      <c r="I25" s="18">
        <f t="shared" si="7"/>
        <v>0</v>
      </c>
      <c r="J25" s="18">
        <f t="shared" si="7"/>
        <v>0</v>
      </c>
      <c r="K25" s="18">
        <f t="shared" si="7"/>
        <v>0</v>
      </c>
      <c r="L25" s="18">
        <f t="shared" si="7"/>
        <v>0</v>
      </c>
      <c r="M25" s="18">
        <f t="shared" si="7"/>
        <v>0</v>
      </c>
      <c r="N25" s="18">
        <f t="shared" si="7"/>
        <v>0</v>
      </c>
      <c r="O25" s="18">
        <f t="shared" si="7"/>
        <v>1</v>
      </c>
      <c r="P25" s="18">
        <f t="shared" si="7"/>
        <v>0</v>
      </c>
      <c r="Q25" s="18">
        <f t="shared" si="7"/>
        <v>0</v>
      </c>
      <c r="R25" s="18">
        <f t="shared" si="7"/>
        <v>0</v>
      </c>
      <c r="S25" s="16"/>
      <c r="T25" s="4"/>
    </row>
    <row r="26" spans="1:20" s="3" customFormat="1" ht="18" customHeight="1">
      <c r="A26" s="18"/>
      <c r="B26" s="19" t="s">
        <v>31</v>
      </c>
      <c r="C26" s="18">
        <f t="shared" si="3"/>
        <v>2</v>
      </c>
      <c r="D26" s="22"/>
      <c r="E26" s="22">
        <v>1</v>
      </c>
      <c r="F26" s="22">
        <v>1</v>
      </c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4"/>
    </row>
    <row r="27" spans="1:20" s="3" customFormat="1" ht="18" customHeight="1">
      <c r="A27" s="18"/>
      <c r="B27" s="19" t="s">
        <v>63</v>
      </c>
      <c r="C27" s="18">
        <f t="shared" si="3"/>
        <v>2</v>
      </c>
      <c r="D27" s="22"/>
      <c r="E27" s="22">
        <v>1</v>
      </c>
      <c r="F27" s="22">
        <v>1</v>
      </c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4"/>
    </row>
    <row r="28" spans="1:20" s="3" customFormat="1" ht="18" customHeight="1">
      <c r="A28" s="18"/>
      <c r="B28" s="19" t="s">
        <v>64</v>
      </c>
      <c r="C28" s="18">
        <f t="shared" si="3"/>
        <v>2</v>
      </c>
      <c r="D28" s="22"/>
      <c r="E28" s="22">
        <v>1</v>
      </c>
      <c r="F28" s="22"/>
      <c r="G28" s="22"/>
      <c r="H28" s="22"/>
      <c r="I28" s="22"/>
      <c r="J28" s="22"/>
      <c r="K28" s="22"/>
      <c r="L28" s="22"/>
      <c r="M28" s="22"/>
      <c r="N28" s="22"/>
      <c r="O28" s="22">
        <v>1</v>
      </c>
      <c r="P28" s="22"/>
      <c r="Q28" s="22"/>
      <c r="R28" s="22"/>
      <c r="S28" s="22"/>
      <c r="T28" s="4"/>
    </row>
    <row r="29" spans="1:20" s="2" customFormat="1" ht="18" customHeight="1">
      <c r="A29" s="16"/>
      <c r="B29" s="17" t="s">
        <v>22</v>
      </c>
      <c r="C29" s="18">
        <f>C30+C31+C32+C33+C34</f>
        <v>9</v>
      </c>
      <c r="D29" s="18">
        <f aca="true" t="shared" si="8" ref="D29:R29">D30+D31+D32+D33+D34</f>
        <v>0</v>
      </c>
      <c r="E29" s="18">
        <f t="shared" si="8"/>
        <v>2</v>
      </c>
      <c r="F29" s="18">
        <f t="shared" si="8"/>
        <v>4</v>
      </c>
      <c r="G29" s="18">
        <f t="shared" si="8"/>
        <v>0</v>
      </c>
      <c r="H29" s="18">
        <f t="shared" si="8"/>
        <v>0</v>
      </c>
      <c r="I29" s="18">
        <f t="shared" si="8"/>
        <v>0</v>
      </c>
      <c r="J29" s="18">
        <f t="shared" si="8"/>
        <v>0</v>
      </c>
      <c r="K29" s="18">
        <f t="shared" si="8"/>
        <v>0</v>
      </c>
      <c r="L29" s="18">
        <f t="shared" si="8"/>
        <v>0</v>
      </c>
      <c r="M29" s="18">
        <f t="shared" si="8"/>
        <v>1</v>
      </c>
      <c r="N29" s="18">
        <f t="shared" si="8"/>
        <v>0</v>
      </c>
      <c r="O29" s="18">
        <f t="shared" si="8"/>
        <v>1</v>
      </c>
      <c r="P29" s="18">
        <f t="shared" si="8"/>
        <v>1</v>
      </c>
      <c r="Q29" s="18">
        <f t="shared" si="8"/>
        <v>0</v>
      </c>
      <c r="R29" s="18">
        <f t="shared" si="8"/>
        <v>0</v>
      </c>
      <c r="S29" s="16"/>
      <c r="T29" s="4"/>
    </row>
    <row r="30" spans="1:20" s="3" customFormat="1" ht="18" customHeight="1">
      <c r="A30" s="18"/>
      <c r="B30" s="20" t="s">
        <v>23</v>
      </c>
      <c r="C30" s="18">
        <f t="shared" si="3"/>
        <v>2</v>
      </c>
      <c r="D30" s="18"/>
      <c r="E30" s="18"/>
      <c r="F30" s="18"/>
      <c r="G30" s="18"/>
      <c r="H30" s="18"/>
      <c r="I30" s="18"/>
      <c r="J30" s="18"/>
      <c r="K30" s="18"/>
      <c r="L30" s="18"/>
      <c r="M30" s="18">
        <v>1</v>
      </c>
      <c r="N30" s="18"/>
      <c r="O30" s="18">
        <v>1</v>
      </c>
      <c r="P30" s="18"/>
      <c r="Q30" s="18"/>
      <c r="R30" s="18"/>
      <c r="S30" s="18"/>
      <c r="T30" s="4"/>
    </row>
    <row r="31" spans="1:20" s="3" customFormat="1" ht="18" customHeight="1">
      <c r="A31" s="18"/>
      <c r="B31" s="20" t="s">
        <v>65</v>
      </c>
      <c r="C31" s="18">
        <f t="shared" si="3"/>
        <v>2</v>
      </c>
      <c r="D31" s="18"/>
      <c r="E31" s="18">
        <v>1</v>
      </c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>
        <v>1</v>
      </c>
      <c r="Q31" s="18"/>
      <c r="R31" s="18"/>
      <c r="S31" s="18"/>
      <c r="T31" s="4"/>
    </row>
    <row r="32" spans="1:20" s="3" customFormat="1" ht="18" customHeight="1">
      <c r="A32" s="18"/>
      <c r="B32" s="20" t="s">
        <v>66</v>
      </c>
      <c r="C32" s="18">
        <f t="shared" si="3"/>
        <v>2</v>
      </c>
      <c r="D32" s="18"/>
      <c r="E32" s="18">
        <v>1</v>
      </c>
      <c r="F32" s="18">
        <v>1</v>
      </c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4"/>
    </row>
    <row r="33" spans="1:20" s="3" customFormat="1" ht="18" customHeight="1">
      <c r="A33" s="18"/>
      <c r="B33" s="20" t="s">
        <v>67</v>
      </c>
      <c r="C33" s="18">
        <f t="shared" si="3"/>
        <v>2</v>
      </c>
      <c r="D33" s="18"/>
      <c r="E33" s="18"/>
      <c r="F33" s="18">
        <v>2</v>
      </c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4"/>
    </row>
    <row r="34" spans="1:20" s="3" customFormat="1" ht="18" customHeight="1">
      <c r="A34" s="18"/>
      <c r="B34" s="20" t="s">
        <v>68</v>
      </c>
      <c r="C34" s="18">
        <f t="shared" si="3"/>
        <v>1</v>
      </c>
      <c r="D34" s="18"/>
      <c r="E34" s="18"/>
      <c r="F34" s="18">
        <v>1</v>
      </c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4"/>
    </row>
    <row r="35" spans="1:20" s="2" customFormat="1" ht="18" customHeight="1">
      <c r="A35" s="16"/>
      <c r="B35" s="17" t="s">
        <v>69</v>
      </c>
      <c r="C35" s="18">
        <f>C36+C37+C38+C39</f>
        <v>12</v>
      </c>
      <c r="D35" s="18">
        <f aca="true" t="shared" si="9" ref="D35:R35">D36+D37+D38+D39</f>
        <v>0</v>
      </c>
      <c r="E35" s="18">
        <f t="shared" si="9"/>
        <v>5</v>
      </c>
      <c r="F35" s="18">
        <f t="shared" si="9"/>
        <v>2</v>
      </c>
      <c r="G35" s="18">
        <f t="shared" si="9"/>
        <v>0</v>
      </c>
      <c r="H35" s="18">
        <f t="shared" si="9"/>
        <v>0</v>
      </c>
      <c r="I35" s="18">
        <f t="shared" si="9"/>
        <v>0</v>
      </c>
      <c r="J35" s="18">
        <f t="shared" si="9"/>
        <v>0</v>
      </c>
      <c r="K35" s="18">
        <f t="shared" si="9"/>
        <v>0</v>
      </c>
      <c r="L35" s="18">
        <f t="shared" si="9"/>
        <v>2</v>
      </c>
      <c r="M35" s="18">
        <f t="shared" si="9"/>
        <v>0</v>
      </c>
      <c r="N35" s="18">
        <f t="shared" si="9"/>
        <v>2</v>
      </c>
      <c r="O35" s="18">
        <f t="shared" si="9"/>
        <v>1</v>
      </c>
      <c r="P35" s="18">
        <f t="shared" si="9"/>
        <v>0</v>
      </c>
      <c r="Q35" s="18">
        <f t="shared" si="9"/>
        <v>0</v>
      </c>
      <c r="R35" s="18">
        <f t="shared" si="9"/>
        <v>0</v>
      </c>
      <c r="S35" s="16"/>
      <c r="T35" s="4"/>
    </row>
    <row r="36" spans="1:19" ht="18" customHeight="1">
      <c r="A36" s="15"/>
      <c r="B36" s="23" t="s">
        <v>70</v>
      </c>
      <c r="C36" s="18">
        <f>D36+E36+F36+G36+H36+I36+J36+K36+L36+M36+N36+O36+P36+Q36+R36</f>
        <v>3</v>
      </c>
      <c r="D36" s="15"/>
      <c r="E36" s="15">
        <v>1</v>
      </c>
      <c r="F36" s="15"/>
      <c r="G36" s="15"/>
      <c r="H36" s="15"/>
      <c r="I36" s="15"/>
      <c r="J36" s="15"/>
      <c r="K36" s="15"/>
      <c r="L36" s="15"/>
      <c r="M36" s="15"/>
      <c r="N36" s="15">
        <v>1</v>
      </c>
      <c r="O36" s="15">
        <v>1</v>
      </c>
      <c r="P36" s="15"/>
      <c r="Q36" s="15"/>
      <c r="R36" s="15"/>
      <c r="S36" s="15"/>
    </row>
    <row r="37" spans="1:19" ht="18" customHeight="1">
      <c r="A37" s="15"/>
      <c r="B37" s="23" t="s">
        <v>71</v>
      </c>
      <c r="C37" s="18">
        <f>D37+E37+F37+G37+H37+I37+J37+K37+L37+M37+N37+O37+P37+Q37+R37</f>
        <v>1</v>
      </c>
      <c r="D37" s="15"/>
      <c r="E37" s="15">
        <v>1</v>
      </c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</row>
    <row r="38" spans="1:19" ht="18" customHeight="1">
      <c r="A38" s="15"/>
      <c r="B38" s="23" t="s">
        <v>72</v>
      </c>
      <c r="C38" s="18">
        <f>D38+E38+F38+G38+H38+I38+J38+K38+L38+M38+N38+O38+P38+Q38+R38</f>
        <v>4</v>
      </c>
      <c r="D38" s="15"/>
      <c r="E38" s="15">
        <v>2</v>
      </c>
      <c r="F38" s="15">
        <v>1</v>
      </c>
      <c r="G38" s="15"/>
      <c r="H38" s="15"/>
      <c r="I38" s="15"/>
      <c r="J38" s="15"/>
      <c r="K38" s="15"/>
      <c r="L38" s="15">
        <v>1</v>
      </c>
      <c r="M38" s="15"/>
      <c r="N38" s="15"/>
      <c r="O38" s="15"/>
      <c r="P38" s="15"/>
      <c r="Q38" s="15"/>
      <c r="R38" s="15"/>
      <c r="S38" s="15"/>
    </row>
    <row r="39" spans="1:19" ht="18" customHeight="1">
      <c r="A39" s="15"/>
      <c r="B39" s="23" t="s">
        <v>73</v>
      </c>
      <c r="C39" s="18">
        <f>D39+E39+F39+G39+H39+I39+J39+K39+L39+M39+N39+O39+P39+Q39+R39</f>
        <v>4</v>
      </c>
      <c r="D39" s="15"/>
      <c r="E39" s="15">
        <v>1</v>
      </c>
      <c r="F39" s="15">
        <v>1</v>
      </c>
      <c r="G39" s="15"/>
      <c r="H39" s="15"/>
      <c r="I39" s="15"/>
      <c r="J39" s="15"/>
      <c r="K39" s="15"/>
      <c r="L39" s="15">
        <v>1</v>
      </c>
      <c r="M39" s="15"/>
      <c r="N39" s="15">
        <v>1</v>
      </c>
      <c r="O39" s="15"/>
      <c r="P39" s="15"/>
      <c r="Q39" s="15"/>
      <c r="R39" s="15"/>
      <c r="S39" s="15"/>
    </row>
  </sheetData>
  <sheetProtection/>
  <mergeCells count="4">
    <mergeCell ref="A1:S1"/>
    <mergeCell ref="A2:B2"/>
    <mergeCell ref="L2:S2"/>
    <mergeCell ref="A4:B4"/>
  </mergeCells>
  <printOptions horizontalCentered="1"/>
  <pageMargins left="0.71" right="0.71" top="0.75" bottom="0.75" header="0.31" footer="0.31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bgs0912myg</dc:creator>
  <cp:keywords/>
  <dc:description/>
  <cp:lastModifiedBy>Administrator</cp:lastModifiedBy>
  <cp:lastPrinted>2017-01-24T02:34:39Z</cp:lastPrinted>
  <dcterms:created xsi:type="dcterms:W3CDTF">2006-09-13T11:21:51Z</dcterms:created>
  <dcterms:modified xsi:type="dcterms:W3CDTF">2020-06-22T00:13:54Z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2052-11.1.0.9740</vt:lpwstr>
  </property>
</Properties>
</file>