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'Sheet1'!$A$1:$T$21</definedName>
  </definedNames>
  <calcPr fullCalcOnLoad="1"/>
</workbook>
</file>

<file path=xl/sharedStrings.xml><?xml version="1.0" encoding="utf-8"?>
<sst xmlns="http://schemas.openxmlformats.org/spreadsheetml/2006/main" count="170" uniqueCount="102">
  <si>
    <t>湖北省部分省直单位2019年度考试录用公务员考试成绩折算汇总表</t>
  </si>
  <si>
    <r>
      <t>招录单位（盖章）：省委办公厅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</si>
  <si>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</si>
  <si>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</si>
  <si>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</si>
  <si>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</si>
  <si>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</si>
  <si>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</si>
  <si>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</si>
  <si>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</si>
  <si>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</si>
  <si>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</si>
  <si>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</si>
  <si>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</si>
  <si>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</si>
  <si>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</si>
  <si>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</si>
  <si>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</si>
  <si>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</si>
  <si>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</si>
  <si>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</si>
  <si>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</si>
  <si>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</si>
  <si>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省委办公厅</t>
  </si>
  <si>
    <t>中共湖北省委办公厅</t>
  </si>
  <si>
    <t>综合岗1</t>
  </si>
  <si>
    <t>14230201001000001</t>
  </si>
  <si>
    <t>吕后郊</t>
  </si>
  <si>
    <t>男</t>
  </si>
  <si>
    <t>101420811824</t>
  </si>
  <si>
    <t>24.5480</t>
  </si>
  <si>
    <t>中国地质大学（武汉）</t>
  </si>
  <si>
    <t>黄荣森</t>
  </si>
  <si>
    <t>101420403006</t>
  </si>
  <si>
    <t>24.4420</t>
  </si>
  <si>
    <t>湖北民族学院</t>
  </si>
  <si>
    <t>恩施州消费者权益保护中心</t>
  </si>
  <si>
    <t>张 颖</t>
  </si>
  <si>
    <t>女</t>
  </si>
  <si>
    <t>101423504821</t>
  </si>
  <si>
    <t>24.6300</t>
  </si>
  <si>
    <t>武汉大学</t>
  </si>
  <si>
    <t>待业</t>
  </si>
  <si>
    <t>综合岗2</t>
  </si>
  <si>
    <t>14230201001000002</t>
  </si>
  <si>
    <t>孙 睿</t>
  </si>
  <si>
    <t>101420809012</t>
  </si>
  <si>
    <t>34.5325</t>
  </si>
  <si>
    <t>湖北大学</t>
  </si>
  <si>
    <t xml:space="preserve">交通银行股份有限公司湖北省分行
</t>
  </si>
  <si>
    <t>刘 贝</t>
  </si>
  <si>
    <t>101423310817</t>
  </si>
  <si>
    <t>33.7750</t>
  </si>
  <si>
    <t>深圳大学</t>
  </si>
  <si>
    <t>武汉农村商业银行股份有限公司</t>
  </si>
  <si>
    <t>蔡 骏</t>
  </si>
  <si>
    <t>101423413117</t>
  </si>
  <si>
    <t>34.1075</t>
  </si>
  <si>
    <t>华中师范大学</t>
  </si>
  <si>
    <t>南国置业股份有限公司</t>
  </si>
  <si>
    <t>综合岗3</t>
  </si>
  <si>
    <t>14230201001000003</t>
  </si>
  <si>
    <t>高 欣</t>
  </si>
  <si>
    <t>101423308316</t>
  </si>
  <si>
    <t>33.3150</t>
  </si>
  <si>
    <t>武汉地产开发投资集团有限公司</t>
  </si>
  <si>
    <t>周 密</t>
  </si>
  <si>
    <t>101421304727</t>
  </si>
  <si>
    <t>武汉市保障性住房投资建设有限公司</t>
  </si>
  <si>
    <t>余景涛</t>
  </si>
  <si>
    <t>101422000607</t>
  </si>
  <si>
    <t>湖北师范大学</t>
  </si>
  <si>
    <t>综合岗4</t>
  </si>
  <si>
    <t>14230201001000004</t>
  </si>
  <si>
    <t>黄心顶</t>
  </si>
  <si>
    <t>101421619507</t>
  </si>
  <si>
    <t>68.8</t>
  </si>
  <si>
    <t>外交学院</t>
  </si>
  <si>
    <t>—</t>
  </si>
  <si>
    <t>2019年高校毕业生</t>
  </si>
  <si>
    <t>潘 尚</t>
  </si>
  <si>
    <t>101423303105</t>
  </si>
  <si>
    <t>湖北党员生活杂志社</t>
  </si>
  <si>
    <t>徐 静</t>
  </si>
  <si>
    <t>101423305119</t>
  </si>
  <si>
    <t>河南理工大学</t>
  </si>
  <si>
    <t>中电特检（北京）安全技术中心有限公司</t>
  </si>
  <si>
    <t>综合岗5</t>
  </si>
  <si>
    <t>14230201001000005</t>
  </si>
  <si>
    <t>余东亚</t>
  </si>
  <si>
    <t>101421619220</t>
  </si>
  <si>
    <t>35.5450</t>
  </si>
  <si>
    <t>北京大学</t>
  </si>
  <si>
    <t>丁绪辉</t>
  </si>
  <si>
    <t>101421411129</t>
  </si>
  <si>
    <t>兰州大学</t>
  </si>
  <si>
    <t>河海大学常州校区</t>
  </si>
  <si>
    <t>李家海</t>
  </si>
  <si>
    <t>101420704813</t>
  </si>
  <si>
    <t>南京大学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</si>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</sst>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;[Red]0.0000"/>
    <numFmt numFmtId="179" formatCode="0.00;[Red]0.00"/>
  </numFmts>
  <fonts count="37">
    <font>
      <sz val="12"/>
      <name val="宋体"/>
      <family val="0"/>
    </font>
    <font>
      <sz val="20"/>
      <color indexed="8"/>
      <name val="方正小标宋简体"/>
      <family val="4"/>
    </font>
    <font>
      <sz val="12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Times"/>
      <family val="1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0" borderId="0">
      <alignment/>
      <protection/>
    </xf>
    <xf numFmtId="0" fontId="1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18" fillId="6" borderId="0" applyNumberFormat="0" applyBorder="0" applyAlignment="0" applyProtection="0"/>
    <xf numFmtId="0" fontId="20" fillId="0" borderId="5" applyNumberFormat="0" applyFill="0" applyAlignment="0" applyProtection="0"/>
    <xf numFmtId="0" fontId="18" fillId="6" borderId="0" applyNumberFormat="0" applyBorder="0" applyAlignment="0" applyProtection="0"/>
    <xf numFmtId="0" fontId="32" fillId="8" borderId="6" applyNumberFormat="0" applyAlignment="0" applyProtection="0"/>
    <xf numFmtId="0" fontId="30" fillId="8" borderId="1" applyNumberFormat="0" applyAlignment="0" applyProtection="0"/>
    <xf numFmtId="0" fontId="10" fillId="0" borderId="0">
      <alignment vertical="center"/>
      <protection/>
    </xf>
    <xf numFmtId="0" fontId="26" fillId="9" borderId="7" applyNumberFormat="0" applyAlignment="0" applyProtection="0"/>
    <xf numFmtId="0" fontId="13" fillId="2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  <xf numFmtId="0" fontId="14" fillId="4" borderId="0" applyNumberFormat="0" applyBorder="0" applyAlignment="0" applyProtection="0"/>
    <xf numFmtId="0" fontId="28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0" fillId="0" borderId="0">
      <alignment vertical="center"/>
      <protection/>
    </xf>
    <xf numFmtId="0" fontId="13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8" fillId="16" borderId="0" applyNumberFormat="0" applyBorder="0" applyAlignment="0" applyProtection="0"/>
    <xf numFmtId="0" fontId="13" fillId="1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>
      <alignment/>
      <protection/>
    </xf>
    <xf numFmtId="0" fontId="18" fillId="3" borderId="0" applyNumberFormat="0" applyBorder="0" applyAlignment="0" applyProtection="0"/>
    <xf numFmtId="0" fontId="27" fillId="0" borderId="0" applyNumberFormat="0" applyBorder="0" applyAlignment="0" applyProtection="0"/>
    <xf numFmtId="0" fontId="1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7" fillId="0" borderId="11" xfId="72" applyNumberFormat="1" applyFont="1" applyFill="1" applyBorder="1" applyAlignment="1">
      <alignment horizontal="center" vertical="center" wrapText="1"/>
    </xf>
    <xf numFmtId="0" fontId="7" fillId="0" borderId="11" xfId="57" applyFont="1" applyBorder="1" applyAlignment="1">
      <alignment horizontal="center" vertical="center"/>
      <protection/>
    </xf>
    <xf numFmtId="0" fontId="7" fillId="0" borderId="11" xfId="73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7" fillId="0" borderId="11" xfId="78" applyFont="1" applyBorder="1" applyAlignment="1">
      <alignment horizontal="center" vertical="center"/>
      <protection/>
    </xf>
    <xf numFmtId="0" fontId="7" fillId="0" borderId="11" xfId="79" applyFont="1" applyBorder="1" applyAlignment="1">
      <alignment horizontal="center" vertical="center"/>
      <protection/>
    </xf>
    <xf numFmtId="0" fontId="7" fillId="0" borderId="11" xfId="80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0" fontId="7" fillId="0" borderId="11" xfId="31" applyNumberFormat="1" applyFont="1" applyBorder="1" applyAlignment="1">
      <alignment horizontal="center" vertical="center"/>
      <protection/>
    </xf>
    <xf numFmtId="0" fontId="7" fillId="0" borderId="11" xfId="65" applyNumberFormat="1" applyFont="1" applyBorder="1" applyAlignment="1">
      <alignment horizontal="center" vertical="center"/>
      <protection/>
    </xf>
    <xf numFmtId="0" fontId="7" fillId="0" borderId="11" xfId="20" applyNumberFormat="1" applyFont="1" applyBorder="1" applyAlignment="1">
      <alignment horizontal="center" vertical="center"/>
      <protection/>
    </xf>
    <xf numFmtId="179" fontId="8" fillId="0" borderId="14" xfId="0" applyNumberFormat="1" applyFont="1" applyBorder="1" applyAlignment="1">
      <alignment horizontal="center" vertical="center" wrapText="1"/>
    </xf>
    <xf numFmtId="0" fontId="7" fillId="0" borderId="11" xfId="66" applyNumberFormat="1" applyFont="1" applyBorder="1" applyAlignment="1">
      <alignment horizontal="center" vertical="center"/>
      <protection/>
    </xf>
    <xf numFmtId="0" fontId="7" fillId="0" borderId="11" xfId="70" applyNumberFormat="1" applyFont="1" applyBorder="1" applyAlignment="1">
      <alignment horizontal="center" vertical="center"/>
      <protection/>
    </xf>
    <xf numFmtId="179" fontId="6" fillId="0" borderId="11" xfId="0" applyNumberFormat="1" applyFont="1" applyBorder="1" applyAlignment="1">
      <alignment horizontal="center" vertical="center" wrapText="1"/>
    </xf>
    <xf numFmtId="0" fontId="7" fillId="0" borderId="11" xfId="75" applyNumberFormat="1" applyFont="1" applyBorder="1" applyAlignment="1">
      <alignment horizontal="center" vertical="center"/>
      <protection/>
    </xf>
    <xf numFmtId="179" fontId="8" fillId="0" borderId="11" xfId="0" applyNumberFormat="1" applyFont="1" applyBorder="1" applyAlignment="1">
      <alignment horizontal="center" vertical="center" wrapText="1"/>
    </xf>
    <xf numFmtId="0" fontId="7" fillId="0" borderId="11" xfId="76" applyNumberFormat="1" applyFont="1" applyBorder="1" applyAlignment="1">
      <alignment horizontal="center" vertical="center"/>
      <protection/>
    </xf>
    <xf numFmtId="0" fontId="7" fillId="0" borderId="11" xfId="74" applyNumberFormat="1" applyFont="1" applyBorder="1" applyAlignment="1">
      <alignment horizontal="center" vertical="center"/>
      <protection/>
    </xf>
    <xf numFmtId="0" fontId="7" fillId="0" borderId="11" xfId="15" applyNumberFormat="1" applyFont="1" applyBorder="1" applyAlignment="1">
      <alignment horizontal="center" vertical="center"/>
      <protection/>
    </xf>
    <xf numFmtId="0" fontId="7" fillId="0" borderId="11" xfId="21" applyNumberFormat="1" applyFont="1" applyBorder="1" applyAlignment="1">
      <alignment horizontal="center" vertical="center"/>
      <protection/>
    </xf>
    <xf numFmtId="0" fontId="7" fillId="0" borderId="11" xfId="77" applyNumberFormat="1" applyFont="1" applyBorder="1" applyAlignment="1">
      <alignment horizontal="center" vertical="center"/>
      <protection/>
    </xf>
    <xf numFmtId="178" fontId="5" fillId="0" borderId="11" xfId="0" applyNumberFormat="1" applyFont="1" applyBorder="1" applyAlignment="1">
      <alignment horizontal="center" vertical="center" wrapText="1"/>
    </xf>
    <xf numFmtId="49" fontId="7" fillId="0" borderId="11" xfId="72" applyNumberFormat="1" applyFont="1" applyFill="1" applyBorder="1" applyAlignment="1" quotePrefix="1">
      <alignment horizontal="center" vertical="center" wrapText="1"/>
    </xf>
    <xf numFmtId="0" fontId="7" fillId="0" borderId="11" xfId="31" applyNumberFormat="1" applyFont="1" applyBorder="1" applyAlignment="1" quotePrefix="1">
      <alignment horizontal="center" vertical="center"/>
      <protection/>
    </xf>
    <xf numFmtId="0" fontId="7" fillId="0" borderId="11" xfId="65" applyNumberFormat="1" applyFont="1" applyBorder="1" applyAlignment="1" quotePrefix="1">
      <alignment horizontal="center" vertical="center"/>
      <protection/>
    </xf>
    <xf numFmtId="0" fontId="7" fillId="0" borderId="11" xfId="20" applyNumberFormat="1" applyFont="1" applyBorder="1" applyAlignment="1" quotePrefix="1">
      <alignment horizontal="center" vertical="center"/>
      <protection/>
    </xf>
    <xf numFmtId="0" fontId="7" fillId="0" borderId="11" xfId="66" applyNumberFormat="1" applyFont="1" applyBorder="1" applyAlignment="1" quotePrefix="1">
      <alignment horizontal="center" vertical="center"/>
      <protection/>
    </xf>
    <xf numFmtId="0" fontId="7" fillId="0" borderId="11" xfId="70" applyNumberFormat="1" applyFont="1" applyBorder="1" applyAlignment="1" quotePrefix="1">
      <alignment horizontal="center" vertical="center"/>
      <protection/>
    </xf>
    <xf numFmtId="0" fontId="7" fillId="0" borderId="11" xfId="75" applyNumberFormat="1" applyFont="1" applyBorder="1" applyAlignment="1" quotePrefix="1">
      <alignment horizontal="center" vertical="center"/>
      <protection/>
    </xf>
    <xf numFmtId="0" fontId="7" fillId="0" borderId="11" xfId="76" applyNumberFormat="1" applyFont="1" applyBorder="1" applyAlignment="1" quotePrefix="1">
      <alignment horizontal="center" vertical="center"/>
      <protection/>
    </xf>
    <xf numFmtId="0" fontId="7" fillId="0" borderId="11" xfId="74" applyNumberFormat="1" applyFont="1" applyBorder="1" applyAlignment="1" quotePrefix="1">
      <alignment horizontal="center" vertical="center"/>
      <protection/>
    </xf>
    <xf numFmtId="0" fontId="7" fillId="0" borderId="11" xfId="15" applyNumberFormat="1" applyFont="1" applyBorder="1" applyAlignment="1" quotePrefix="1">
      <alignment horizontal="center" vertical="center"/>
      <protection/>
    </xf>
    <xf numFmtId="0" fontId="7" fillId="0" borderId="11" xfId="21" applyNumberFormat="1" applyFont="1" applyBorder="1" applyAlignment="1" quotePrefix="1">
      <alignment horizontal="center" vertical="center"/>
      <protection/>
    </xf>
    <xf numFmtId="0" fontId="7" fillId="0" borderId="11" xfId="77" applyNumberFormat="1" applyFont="1" applyBorder="1" applyAlignment="1" quotePrefix="1">
      <alignment horizontal="center" vertical="center"/>
      <protection/>
    </xf>
  </cellXfs>
  <cellStyles count="67">
    <cellStyle name="Normal" xfId="0"/>
    <cellStyle name="常规_附件资格复审名单_40" xfId="15"/>
    <cellStyle name="Currency [0]" xfId="16"/>
    <cellStyle name="20% - 强调文字颜色 3" xfId="17"/>
    <cellStyle name="输入" xfId="18"/>
    <cellStyle name="Currency" xfId="19"/>
    <cellStyle name="常规_附件资格复审名单_22" xfId="20"/>
    <cellStyle name="常规_附件资格复审名单_4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_附件资格复审名单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附件资格复审名单_50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附件资格复审名单_49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附件资格复审名单_15" xfId="65"/>
    <cellStyle name="常规_附件资格复审名单_20" xfId="66"/>
    <cellStyle name="60% - 强调文字颜色 5" xfId="67"/>
    <cellStyle name="强调文字颜色 6" xfId="68"/>
    <cellStyle name="40% - 强调文字颜色 6" xfId="69"/>
    <cellStyle name="常规_附件资格复审名单_21" xfId="70"/>
    <cellStyle name="60% - 强调文字颜色 6" xfId="71"/>
    <cellStyle name="常规 2" xfId="72"/>
    <cellStyle name="常规_附件资格复审名单_2" xfId="73"/>
    <cellStyle name="常规_附件资格复审名单_30" xfId="74"/>
    <cellStyle name="常规_附件资格复审名单_31" xfId="75"/>
    <cellStyle name="常规_附件资格复审名单_32" xfId="76"/>
    <cellStyle name="常规_附件资格复审名单_41" xfId="77"/>
    <cellStyle name="常规_附件资格复审名单_51" xfId="78"/>
    <cellStyle name="常规_附件资格复审名单_52" xfId="79"/>
    <cellStyle name="常规_附件资格复审名单_5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2"/>
  <sheetViews>
    <sheetView tabSelected="1" workbookViewId="0" topLeftCell="A1">
      <selection activeCell="U8" sqref="U8"/>
    </sheetView>
  </sheetViews>
  <sheetFormatPr defaultColWidth="9.00390625" defaultRowHeight="14.25"/>
  <cols>
    <col min="1" max="3" width="6.625" style="1" customWidth="1"/>
    <col min="4" max="4" width="16.25390625" style="1" customWidth="1"/>
    <col min="5" max="5" width="3.625" style="1" customWidth="1"/>
    <col min="6" max="6" width="4.25390625" style="1" customWidth="1"/>
    <col min="7" max="7" width="5.875" style="1" customWidth="1"/>
    <col min="8" max="8" width="2.75390625" style="1" customWidth="1"/>
    <col min="9" max="9" width="11.875" style="1" customWidth="1"/>
    <col min="10" max="13" width="5.625" style="1" customWidth="1"/>
    <col min="14" max="14" width="7.125" style="1" customWidth="1"/>
    <col min="15" max="16" width="6.625" style="1" customWidth="1"/>
    <col min="17" max="17" width="8.25390625" style="1" customWidth="1"/>
    <col min="18" max="18" width="10.75390625" style="1" customWidth="1"/>
    <col min="19" max="19" width="11.75390625" style="1" customWidth="1"/>
    <col min="20" max="20" width="5.875" style="1" customWidth="1"/>
    <col min="21" max="16384" width="9.00390625" style="1" customWidth="1"/>
  </cols>
  <sheetData>
    <row r="1" spans="1:20" ht="34.5" customHeight="1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54" ht="21.75" customHeight="1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</row>
    <row r="3" spans="1:254" ht="15.75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6" t="s">
        <v>11</v>
      </c>
      <c r="K3" s="27"/>
      <c r="L3" s="27"/>
      <c r="M3" s="27"/>
      <c r="N3" s="27"/>
      <c r="O3" s="10" t="s">
        <v>12</v>
      </c>
      <c r="P3" s="28" t="s">
        <v>13</v>
      </c>
      <c r="Q3" s="8" t="s">
        <v>14</v>
      </c>
      <c r="R3" s="28" t="s">
        <v>15</v>
      </c>
      <c r="S3" s="28" t="s">
        <v>16</v>
      </c>
      <c r="T3" s="10" t="s">
        <v>17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</row>
    <row r="4" spans="1:254" ht="14.25" customHeight="1">
      <c r="A4" s="8"/>
      <c r="B4" s="11"/>
      <c r="C4" s="11"/>
      <c r="D4" s="8"/>
      <c r="E4" s="8"/>
      <c r="F4" s="8"/>
      <c r="G4" s="10"/>
      <c r="H4" s="8"/>
      <c r="I4" s="10"/>
      <c r="J4" s="29"/>
      <c r="K4" s="30"/>
      <c r="L4" s="30"/>
      <c r="M4" s="30"/>
      <c r="N4" s="30"/>
      <c r="O4" s="10"/>
      <c r="P4" s="31"/>
      <c r="Q4" s="8"/>
      <c r="R4" s="11"/>
      <c r="S4" s="11"/>
      <c r="T4" s="10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254" ht="52.5" customHeight="1">
      <c r="A5" s="8"/>
      <c r="B5" s="12"/>
      <c r="C5" s="12"/>
      <c r="D5" s="8"/>
      <c r="E5" s="8"/>
      <c r="F5" s="8"/>
      <c r="G5" s="10"/>
      <c r="H5" s="8"/>
      <c r="I5" s="10"/>
      <c r="J5" s="10" t="s">
        <v>18</v>
      </c>
      <c r="K5" s="10" t="s">
        <v>19</v>
      </c>
      <c r="L5" s="10" t="s">
        <v>20</v>
      </c>
      <c r="M5" s="10" t="s">
        <v>21</v>
      </c>
      <c r="N5" s="10" t="s">
        <v>22</v>
      </c>
      <c r="O5" s="10"/>
      <c r="P5" s="32"/>
      <c r="Q5" s="8"/>
      <c r="R5" s="12"/>
      <c r="S5" s="12"/>
      <c r="T5" s="10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254" ht="37.5" customHeight="1">
      <c r="A6" s="13" t="s">
        <v>23</v>
      </c>
      <c r="B6" s="13" t="s">
        <v>24</v>
      </c>
      <c r="C6" s="13" t="s">
        <v>25</v>
      </c>
      <c r="D6" s="13" t="s">
        <v>26</v>
      </c>
      <c r="E6" s="13">
        <v>1</v>
      </c>
      <c r="F6" s="8">
        <v>1</v>
      </c>
      <c r="G6" s="13" t="s">
        <v>27</v>
      </c>
      <c r="H6" s="14" t="s">
        <v>28</v>
      </c>
      <c r="I6" s="50" t="s">
        <v>29</v>
      </c>
      <c r="J6" s="13">
        <v>58.4</v>
      </c>
      <c r="K6" s="13">
        <v>65</v>
      </c>
      <c r="L6" s="10"/>
      <c r="M6" s="10"/>
      <c r="N6" s="13" t="s">
        <v>30</v>
      </c>
      <c r="O6" s="33">
        <v>77</v>
      </c>
      <c r="P6" s="34">
        <v>84.4</v>
      </c>
      <c r="Q6" s="49">
        <f aca="true" t="shared" si="0" ref="Q6:Q8">N6+(O6*0.2)+(P6*0.4)</f>
        <v>73.708</v>
      </c>
      <c r="R6" s="13" t="s">
        <v>31</v>
      </c>
      <c r="S6" s="13" t="s">
        <v>31</v>
      </c>
      <c r="T6" s="1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ht="37.5" customHeight="1">
      <c r="A7" s="13" t="s">
        <v>23</v>
      </c>
      <c r="B7" s="13" t="s">
        <v>24</v>
      </c>
      <c r="C7" s="13" t="s">
        <v>25</v>
      </c>
      <c r="D7" s="13" t="s">
        <v>26</v>
      </c>
      <c r="E7" s="13">
        <v>1</v>
      </c>
      <c r="F7" s="8">
        <v>2</v>
      </c>
      <c r="G7" s="13" t="s">
        <v>32</v>
      </c>
      <c r="H7" s="14" t="s">
        <v>28</v>
      </c>
      <c r="I7" s="50" t="s">
        <v>33</v>
      </c>
      <c r="J7" s="13">
        <v>61.6</v>
      </c>
      <c r="K7" s="13">
        <v>60.5</v>
      </c>
      <c r="L7" s="10"/>
      <c r="M7" s="10"/>
      <c r="N7" s="13" t="s">
        <v>34</v>
      </c>
      <c r="O7" s="33">
        <v>52.0667</v>
      </c>
      <c r="P7" s="34">
        <v>84</v>
      </c>
      <c r="Q7" s="49">
        <f t="shared" si="0"/>
        <v>68.45534</v>
      </c>
      <c r="R7" s="13" t="s">
        <v>35</v>
      </c>
      <c r="S7" s="13" t="s">
        <v>36</v>
      </c>
      <c r="T7" s="1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 ht="37.5" customHeight="1">
      <c r="A8" s="13" t="s">
        <v>23</v>
      </c>
      <c r="B8" s="13" t="s">
        <v>24</v>
      </c>
      <c r="C8" s="13" t="s">
        <v>25</v>
      </c>
      <c r="D8" s="13" t="s">
        <v>26</v>
      </c>
      <c r="E8" s="13">
        <v>1</v>
      </c>
      <c r="F8" s="8">
        <v>3</v>
      </c>
      <c r="G8" s="13" t="s">
        <v>37</v>
      </c>
      <c r="H8" s="15" t="s">
        <v>38</v>
      </c>
      <c r="I8" s="13" t="s">
        <v>39</v>
      </c>
      <c r="J8" s="13">
        <v>60</v>
      </c>
      <c r="K8" s="13">
        <v>63.5</v>
      </c>
      <c r="L8" s="10"/>
      <c r="M8" s="10"/>
      <c r="N8" s="13" t="s">
        <v>40</v>
      </c>
      <c r="O8" s="33">
        <v>36.25</v>
      </c>
      <c r="P8" s="34">
        <v>74.8</v>
      </c>
      <c r="Q8" s="49">
        <f t="shared" si="0"/>
        <v>61.8</v>
      </c>
      <c r="R8" s="13" t="s">
        <v>41</v>
      </c>
      <c r="S8" s="13" t="s">
        <v>42</v>
      </c>
      <c r="T8" s="1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ht="37.5" customHeight="1">
      <c r="A9" s="13" t="s">
        <v>23</v>
      </c>
      <c r="B9" s="13" t="s">
        <v>24</v>
      </c>
      <c r="C9" s="13" t="s">
        <v>43</v>
      </c>
      <c r="D9" s="13" t="s">
        <v>44</v>
      </c>
      <c r="E9" s="13">
        <v>1</v>
      </c>
      <c r="F9" s="8">
        <v>1</v>
      </c>
      <c r="G9" s="13" t="s">
        <v>45</v>
      </c>
      <c r="H9" s="16" t="s">
        <v>28</v>
      </c>
      <c r="I9" s="51" t="s">
        <v>46</v>
      </c>
      <c r="J9" s="13">
        <v>72.8</v>
      </c>
      <c r="K9" s="13">
        <v>64.5</v>
      </c>
      <c r="L9" s="10"/>
      <c r="M9" s="10"/>
      <c r="N9" s="13" t="s">
        <v>47</v>
      </c>
      <c r="O9" s="10"/>
      <c r="P9" s="34">
        <v>83</v>
      </c>
      <c r="Q9" s="49">
        <f aca="true" t="shared" si="1" ref="Q6:Q20">N9+(P9*0.5)</f>
        <v>76.0325</v>
      </c>
      <c r="R9" s="13" t="s">
        <v>48</v>
      </c>
      <c r="S9" s="13" t="s">
        <v>49</v>
      </c>
      <c r="T9" s="1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ht="37.5" customHeight="1">
      <c r="A10" s="13" t="s">
        <v>23</v>
      </c>
      <c r="B10" s="13" t="s">
        <v>24</v>
      </c>
      <c r="C10" s="13" t="s">
        <v>43</v>
      </c>
      <c r="D10" s="13" t="s">
        <v>44</v>
      </c>
      <c r="E10" s="13">
        <v>1</v>
      </c>
      <c r="F10" s="8">
        <v>2</v>
      </c>
      <c r="G10" s="13" t="s">
        <v>50</v>
      </c>
      <c r="H10" s="16" t="s">
        <v>28</v>
      </c>
      <c r="I10" s="52" t="s">
        <v>51</v>
      </c>
      <c r="J10" s="13">
        <v>68</v>
      </c>
      <c r="K10" s="13">
        <v>67</v>
      </c>
      <c r="L10" s="10"/>
      <c r="M10" s="10"/>
      <c r="N10" s="13" t="s">
        <v>52</v>
      </c>
      <c r="O10" s="10"/>
      <c r="P10" s="34">
        <v>78.6</v>
      </c>
      <c r="Q10" s="49">
        <f t="shared" si="1"/>
        <v>73.07499999999999</v>
      </c>
      <c r="R10" s="13" t="s">
        <v>53</v>
      </c>
      <c r="S10" s="13" t="s">
        <v>54</v>
      </c>
      <c r="T10" s="1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ht="37.5" customHeight="1">
      <c r="A11" s="13" t="s">
        <v>23</v>
      </c>
      <c r="B11" s="13" t="s">
        <v>24</v>
      </c>
      <c r="C11" s="13" t="s">
        <v>43</v>
      </c>
      <c r="D11" s="13" t="s">
        <v>44</v>
      </c>
      <c r="E11" s="13">
        <v>1</v>
      </c>
      <c r="F11" s="8">
        <v>3</v>
      </c>
      <c r="G11" s="13" t="s">
        <v>55</v>
      </c>
      <c r="H11" s="16" t="s">
        <v>28</v>
      </c>
      <c r="I11" s="52" t="s">
        <v>56</v>
      </c>
      <c r="J11" s="13">
        <v>68.8</v>
      </c>
      <c r="K11" s="13">
        <v>67.5</v>
      </c>
      <c r="L11" s="10"/>
      <c r="M11" s="10"/>
      <c r="N11" s="13" t="s">
        <v>57</v>
      </c>
      <c r="O11" s="10"/>
      <c r="P11" s="34">
        <v>77.2</v>
      </c>
      <c r="Q11" s="49">
        <f t="shared" si="1"/>
        <v>72.70750000000001</v>
      </c>
      <c r="R11" s="13" t="s">
        <v>58</v>
      </c>
      <c r="S11" s="13" t="s">
        <v>59</v>
      </c>
      <c r="T11" s="1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ht="37.5" customHeight="1">
      <c r="A12" s="13" t="s">
        <v>23</v>
      </c>
      <c r="B12" s="13" t="s">
        <v>24</v>
      </c>
      <c r="C12" s="13" t="s">
        <v>60</v>
      </c>
      <c r="D12" s="13" t="s">
        <v>61</v>
      </c>
      <c r="E12" s="13">
        <v>1</v>
      </c>
      <c r="F12" s="17">
        <v>1</v>
      </c>
      <c r="G12" s="13" t="s">
        <v>62</v>
      </c>
      <c r="H12" s="18" t="s">
        <v>38</v>
      </c>
      <c r="I12" s="53" t="s">
        <v>63</v>
      </c>
      <c r="J12" s="13">
        <v>69.6</v>
      </c>
      <c r="K12" s="13">
        <v>63</v>
      </c>
      <c r="L12" s="17"/>
      <c r="M12" s="17"/>
      <c r="N12" s="13" t="s">
        <v>64</v>
      </c>
      <c r="O12" s="17"/>
      <c r="P12" s="38">
        <v>84.8</v>
      </c>
      <c r="Q12" s="49">
        <f t="shared" si="1"/>
        <v>75.715</v>
      </c>
      <c r="R12" s="13" t="s">
        <v>41</v>
      </c>
      <c r="S12" s="13" t="s">
        <v>65</v>
      </c>
      <c r="T12" s="1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ht="37.5" customHeight="1">
      <c r="A13" s="13" t="s">
        <v>23</v>
      </c>
      <c r="B13" s="13" t="s">
        <v>24</v>
      </c>
      <c r="C13" s="13" t="s">
        <v>60</v>
      </c>
      <c r="D13" s="13" t="s">
        <v>61</v>
      </c>
      <c r="E13" s="13">
        <v>1</v>
      </c>
      <c r="F13" s="17">
        <v>2</v>
      </c>
      <c r="G13" s="13" t="s">
        <v>66</v>
      </c>
      <c r="H13" s="18" t="s">
        <v>38</v>
      </c>
      <c r="I13" s="54" t="s">
        <v>67</v>
      </c>
      <c r="J13" s="13">
        <v>65.6</v>
      </c>
      <c r="K13" s="13">
        <v>72.5</v>
      </c>
      <c r="L13" s="10"/>
      <c r="M13" s="10"/>
      <c r="N13" s="13">
        <v>34.3525</v>
      </c>
      <c r="O13" s="10"/>
      <c r="P13" s="34">
        <v>80</v>
      </c>
      <c r="Q13" s="49">
        <f t="shared" si="1"/>
        <v>74.35249999999999</v>
      </c>
      <c r="R13" s="13" t="s">
        <v>58</v>
      </c>
      <c r="S13" s="13" t="s">
        <v>68</v>
      </c>
      <c r="T13" s="1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ht="37.5" customHeight="1">
      <c r="A14" s="13" t="s">
        <v>23</v>
      </c>
      <c r="B14" s="13" t="s">
        <v>24</v>
      </c>
      <c r="C14" s="13" t="s">
        <v>60</v>
      </c>
      <c r="D14" s="13" t="s">
        <v>61</v>
      </c>
      <c r="E14" s="13">
        <v>1</v>
      </c>
      <c r="F14" s="17">
        <v>3</v>
      </c>
      <c r="G14" s="13" t="s">
        <v>69</v>
      </c>
      <c r="H14" s="18" t="s">
        <v>28</v>
      </c>
      <c r="I14" s="55" t="s">
        <v>70</v>
      </c>
      <c r="J14" s="13">
        <v>66.4</v>
      </c>
      <c r="K14" s="13">
        <v>69.5</v>
      </c>
      <c r="L14" s="10"/>
      <c r="M14" s="10"/>
      <c r="N14" s="13">
        <v>33.8975</v>
      </c>
      <c r="O14" s="10"/>
      <c r="P14" s="41">
        <v>77.6</v>
      </c>
      <c r="Q14" s="49">
        <f t="shared" si="1"/>
        <v>72.69749999999999</v>
      </c>
      <c r="R14" s="13" t="s">
        <v>48</v>
      </c>
      <c r="S14" s="13" t="s">
        <v>71</v>
      </c>
      <c r="T14" s="1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37.5" customHeight="1">
      <c r="A15" s="13" t="s">
        <v>23</v>
      </c>
      <c r="B15" s="13" t="s">
        <v>24</v>
      </c>
      <c r="C15" s="13" t="s">
        <v>72</v>
      </c>
      <c r="D15" s="13" t="s">
        <v>73</v>
      </c>
      <c r="E15" s="13">
        <v>1</v>
      </c>
      <c r="F15" s="17">
        <v>1</v>
      </c>
      <c r="G15" s="13" t="s">
        <v>74</v>
      </c>
      <c r="H15" s="19" t="s">
        <v>28</v>
      </c>
      <c r="I15" s="56" t="s">
        <v>75</v>
      </c>
      <c r="J15" s="13" t="s">
        <v>76</v>
      </c>
      <c r="K15" s="13">
        <v>65.5</v>
      </c>
      <c r="L15" s="17"/>
      <c r="M15" s="17"/>
      <c r="N15" s="13">
        <v>33.6575</v>
      </c>
      <c r="O15" s="17"/>
      <c r="P15" s="43">
        <v>86.4</v>
      </c>
      <c r="Q15" s="49">
        <f t="shared" si="1"/>
        <v>76.8575</v>
      </c>
      <c r="R15" s="13" t="s">
        <v>77</v>
      </c>
      <c r="S15" s="13" t="s">
        <v>78</v>
      </c>
      <c r="T15" s="13" t="s">
        <v>79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37.5" customHeight="1">
      <c r="A16" s="13" t="s">
        <v>23</v>
      </c>
      <c r="B16" s="13" t="s">
        <v>24</v>
      </c>
      <c r="C16" s="13" t="s">
        <v>72</v>
      </c>
      <c r="D16" s="13" t="s">
        <v>73</v>
      </c>
      <c r="E16" s="13">
        <v>1</v>
      </c>
      <c r="F16" s="17">
        <v>2</v>
      </c>
      <c r="G16" s="13" t="s">
        <v>80</v>
      </c>
      <c r="H16" s="19" t="s">
        <v>28</v>
      </c>
      <c r="I16" s="57" t="s">
        <v>81</v>
      </c>
      <c r="J16" s="13">
        <v>69.6</v>
      </c>
      <c r="K16" s="13">
        <v>64.5</v>
      </c>
      <c r="L16" s="17"/>
      <c r="M16" s="17"/>
      <c r="N16" s="13">
        <v>33.6525</v>
      </c>
      <c r="O16" s="17"/>
      <c r="P16" s="43">
        <v>84.6</v>
      </c>
      <c r="Q16" s="49">
        <f t="shared" si="1"/>
        <v>75.9525</v>
      </c>
      <c r="R16" s="13" t="s">
        <v>41</v>
      </c>
      <c r="S16" s="13" t="s">
        <v>82</v>
      </c>
      <c r="T16" s="1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37.5" customHeight="1">
      <c r="A17" s="13" t="s">
        <v>23</v>
      </c>
      <c r="B17" s="13" t="s">
        <v>24</v>
      </c>
      <c r="C17" s="13" t="s">
        <v>72</v>
      </c>
      <c r="D17" s="13" t="s">
        <v>73</v>
      </c>
      <c r="E17" s="13">
        <v>1</v>
      </c>
      <c r="F17" s="17">
        <v>3</v>
      </c>
      <c r="G17" s="13" t="s">
        <v>83</v>
      </c>
      <c r="H17" s="19" t="s">
        <v>38</v>
      </c>
      <c r="I17" s="58" t="s">
        <v>84</v>
      </c>
      <c r="J17" s="13">
        <v>68.8</v>
      </c>
      <c r="K17" s="13">
        <v>66.5</v>
      </c>
      <c r="L17" s="17"/>
      <c r="M17" s="17"/>
      <c r="N17" s="13">
        <v>33.8825</v>
      </c>
      <c r="O17" s="17"/>
      <c r="P17" s="43">
        <v>78.2</v>
      </c>
      <c r="Q17" s="49">
        <f t="shared" si="1"/>
        <v>72.9825</v>
      </c>
      <c r="R17" s="13" t="s">
        <v>85</v>
      </c>
      <c r="S17" s="13" t="s">
        <v>86</v>
      </c>
      <c r="T17" s="1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37.5" customHeight="1">
      <c r="A18" s="13" t="s">
        <v>23</v>
      </c>
      <c r="B18" s="13" t="s">
        <v>24</v>
      </c>
      <c r="C18" s="13" t="s">
        <v>87</v>
      </c>
      <c r="D18" s="13" t="s">
        <v>88</v>
      </c>
      <c r="E18" s="13">
        <v>1</v>
      </c>
      <c r="F18" s="17">
        <v>1</v>
      </c>
      <c r="G18" s="13" t="s">
        <v>89</v>
      </c>
      <c r="H18" s="20" t="s">
        <v>28</v>
      </c>
      <c r="I18" s="59" t="s">
        <v>90</v>
      </c>
      <c r="J18" s="13">
        <v>72.8</v>
      </c>
      <c r="K18" s="13">
        <v>69</v>
      </c>
      <c r="L18" s="17"/>
      <c r="M18" s="17"/>
      <c r="N18" s="13" t="s">
        <v>91</v>
      </c>
      <c r="O18" s="17"/>
      <c r="P18" s="43">
        <v>82.4</v>
      </c>
      <c r="Q18" s="49">
        <f t="shared" si="1"/>
        <v>76.745</v>
      </c>
      <c r="R18" s="13" t="s">
        <v>92</v>
      </c>
      <c r="S18" s="13" t="s">
        <v>59</v>
      </c>
      <c r="T18" s="1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37.5" customHeight="1">
      <c r="A19" s="13" t="s">
        <v>23</v>
      </c>
      <c r="B19" s="13" t="s">
        <v>24</v>
      </c>
      <c r="C19" s="13" t="s">
        <v>87</v>
      </c>
      <c r="D19" s="13" t="s">
        <v>88</v>
      </c>
      <c r="E19" s="13">
        <v>1</v>
      </c>
      <c r="F19" s="17">
        <v>2</v>
      </c>
      <c r="G19" s="13" t="s">
        <v>93</v>
      </c>
      <c r="H19" s="20" t="s">
        <v>28</v>
      </c>
      <c r="I19" s="60" t="s">
        <v>94</v>
      </c>
      <c r="J19" s="13">
        <v>71.2</v>
      </c>
      <c r="K19" s="13">
        <v>67.5</v>
      </c>
      <c r="L19" s="17"/>
      <c r="M19" s="17"/>
      <c r="N19" s="13">
        <v>34.7675</v>
      </c>
      <c r="O19" s="17"/>
      <c r="P19" s="43">
        <v>83.6</v>
      </c>
      <c r="Q19" s="49">
        <f t="shared" si="1"/>
        <v>76.5675</v>
      </c>
      <c r="R19" s="13" t="s">
        <v>95</v>
      </c>
      <c r="S19" s="13" t="s">
        <v>96</v>
      </c>
      <c r="T19" s="1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37.5" customHeight="1">
      <c r="A20" s="13" t="s">
        <v>23</v>
      </c>
      <c r="B20" s="13" t="s">
        <v>24</v>
      </c>
      <c r="C20" s="13" t="s">
        <v>87</v>
      </c>
      <c r="D20" s="13" t="s">
        <v>88</v>
      </c>
      <c r="E20" s="13">
        <v>1</v>
      </c>
      <c r="F20" s="17">
        <v>3</v>
      </c>
      <c r="G20" s="13" t="s">
        <v>97</v>
      </c>
      <c r="H20" s="20" t="s">
        <v>28</v>
      </c>
      <c r="I20" s="61" t="s">
        <v>98</v>
      </c>
      <c r="J20" s="13">
        <v>69.6</v>
      </c>
      <c r="K20" s="13">
        <v>71.5</v>
      </c>
      <c r="L20" s="17"/>
      <c r="M20" s="17"/>
      <c r="N20" s="13">
        <v>35.2275</v>
      </c>
      <c r="O20" s="17"/>
      <c r="P20" s="43">
        <v>81.8</v>
      </c>
      <c r="Q20" s="49">
        <f t="shared" si="1"/>
        <v>76.1275</v>
      </c>
      <c r="R20" s="13" t="s">
        <v>99</v>
      </c>
      <c r="S20" s="13" t="s">
        <v>42</v>
      </c>
      <c r="T20" s="1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69" customHeight="1">
      <c r="A21" s="21" t="s">
        <v>100</v>
      </c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ht="36.75" customHeight="1">
      <c r="A22" s="23"/>
      <c r="B22" s="23"/>
      <c r="C22" s="23"/>
      <c r="D22" s="23"/>
      <c r="E22" s="23"/>
      <c r="F22" s="24" t="s">
        <v>101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</sheetData>
  <sheetProtection/>
  <mergeCells count="20">
    <mergeCell ref="A1:T1"/>
    <mergeCell ref="A2:T2"/>
    <mergeCell ref="A21:T21"/>
    <mergeCell ref="F22:T2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31" right="0.28" top="1.18" bottom="1.18" header="0.51" footer="0.98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2016-05-27T01:35:24Z</cp:lastPrinted>
  <dcterms:created xsi:type="dcterms:W3CDTF">1996-12-17T01:32:42Z</dcterms:created>
  <dcterms:modified xsi:type="dcterms:W3CDTF">2019-06-18T03:11:41Z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